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arnar8/Desktop/"/>
    </mc:Choice>
  </mc:AlternateContent>
  <xr:revisionPtr revIDLastSave="0" documentId="13_ncr:1_{C3DF395E-44CE-9A42-A8BF-49B6F840ED10}" xr6:coauthVersionLast="47" xr6:coauthVersionMax="47" xr10:uidLastSave="{00000000-0000-0000-0000-000000000000}"/>
  <bookViews>
    <workbookView xWindow="580" yWindow="600" windowWidth="26680" windowHeight="14880" activeTab="2" xr2:uid="{A2803551-A27C-434D-B361-BBA3AF0A08D5}"/>
  </bookViews>
  <sheets>
    <sheet name="Leikir" sheetId="1" r:id="rId1"/>
    <sheet name="Ritaraskýrslur" sheetId="2" r:id="rId2"/>
    <sheet name="Úrslit" sheetId="3" r:id="rId3"/>
  </sheets>
  <definedNames>
    <definedName name="_xlnm.Print_Area" localSheetId="0">Leikir!$A$1:$M$31</definedName>
    <definedName name="_xlnm.Print_Area" localSheetId="2">Úrslit!$A$1:$AF$45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3" l="1"/>
  <c r="D38" i="3" s="1"/>
  <c r="T45" i="3"/>
  <c r="S45" i="3"/>
  <c r="U45" i="3" s="1"/>
  <c r="Q45" i="3"/>
  <c r="P45" i="3"/>
  <c r="O45" i="3"/>
  <c r="I45" i="3"/>
  <c r="H45" i="3"/>
  <c r="F45" i="3"/>
  <c r="G45" i="3" s="1"/>
  <c r="T44" i="3"/>
  <c r="S44" i="3"/>
  <c r="U44" i="3" s="1"/>
  <c r="P44" i="3"/>
  <c r="J45" i="3" s="1"/>
  <c r="O44" i="3"/>
  <c r="Q44" i="3" s="1"/>
  <c r="M44" i="3"/>
  <c r="L44" i="3"/>
  <c r="K44" i="3"/>
  <c r="D44" i="3"/>
  <c r="C44" i="3"/>
  <c r="E44" i="3" s="1"/>
  <c r="T43" i="3"/>
  <c r="S43" i="3"/>
  <c r="U43" i="3" s="1"/>
  <c r="Q43" i="3"/>
  <c r="P43" i="3"/>
  <c r="O43" i="3"/>
  <c r="L43" i="3"/>
  <c r="F44" i="3" s="1"/>
  <c r="K43" i="3"/>
  <c r="M43" i="3" s="1"/>
  <c r="I43" i="3"/>
  <c r="H43" i="3"/>
  <c r="G43" i="3"/>
  <c r="C43" i="3"/>
  <c r="D43" i="3"/>
  <c r="T42" i="3"/>
  <c r="S42" i="3"/>
  <c r="U42" i="3" s="1"/>
  <c r="P42" i="3"/>
  <c r="B45" i="3" s="1"/>
  <c r="O42" i="3"/>
  <c r="L42" i="3"/>
  <c r="K42" i="3"/>
  <c r="M42" i="3" s="1"/>
  <c r="H42" i="3"/>
  <c r="G42" i="3"/>
  <c r="I42" i="3" s="1"/>
  <c r="E42" i="3"/>
  <c r="D42" i="3"/>
  <c r="C42" i="3"/>
  <c r="N41" i="3"/>
  <c r="J41" i="3"/>
  <c r="F41" i="3"/>
  <c r="B41" i="3"/>
  <c r="T39" i="3"/>
  <c r="S39" i="3"/>
  <c r="U39" i="3" s="1"/>
  <c r="Q39" i="3"/>
  <c r="P39" i="3"/>
  <c r="O39" i="3"/>
  <c r="T38" i="3"/>
  <c r="S38" i="3"/>
  <c r="U38" i="3" s="1"/>
  <c r="P38" i="3"/>
  <c r="J39" i="3" s="1"/>
  <c r="K39" i="3" s="1"/>
  <c r="O38" i="3"/>
  <c r="Q38" i="3" s="1"/>
  <c r="M38" i="3"/>
  <c r="L38" i="3"/>
  <c r="K38" i="3"/>
  <c r="T37" i="3"/>
  <c r="S37" i="3"/>
  <c r="U37" i="3" s="1"/>
  <c r="P37" i="3"/>
  <c r="F39" i="3" s="1"/>
  <c r="H39" i="3" s="1"/>
  <c r="O37" i="3"/>
  <c r="Q37" i="3" s="1"/>
  <c r="L37" i="3"/>
  <c r="F38" i="3" s="1"/>
  <c r="H38" i="3" s="1"/>
  <c r="K37" i="3"/>
  <c r="M37" i="3" s="1"/>
  <c r="I37" i="3"/>
  <c r="H37" i="3"/>
  <c r="G37" i="3"/>
  <c r="T36" i="3"/>
  <c r="S36" i="3"/>
  <c r="U36" i="3" s="1"/>
  <c r="P36" i="3"/>
  <c r="B39" i="3" s="1"/>
  <c r="D39" i="3" s="1"/>
  <c r="O36" i="3"/>
  <c r="Q36" i="3" s="1"/>
  <c r="L36" i="3"/>
  <c r="K36" i="3"/>
  <c r="M36" i="3" s="1"/>
  <c r="H36" i="3"/>
  <c r="B37" i="3" s="1"/>
  <c r="G36" i="3"/>
  <c r="I36" i="3" s="1"/>
  <c r="E36" i="3"/>
  <c r="D36" i="3"/>
  <c r="C36" i="3"/>
  <c r="N35" i="3"/>
  <c r="J35" i="3"/>
  <c r="F35" i="3"/>
  <c r="B35" i="3"/>
  <c r="Y29" i="3"/>
  <c r="X29" i="3"/>
  <c r="W29" i="3"/>
  <c r="M29" i="3"/>
  <c r="L29" i="3"/>
  <c r="K29" i="3"/>
  <c r="H29" i="3"/>
  <c r="G29" i="3"/>
  <c r="X28" i="3"/>
  <c r="W28" i="3"/>
  <c r="U28" i="3"/>
  <c r="T28" i="3"/>
  <c r="S28" i="3"/>
  <c r="L28" i="3"/>
  <c r="K28" i="3"/>
  <c r="M28" i="3" s="1"/>
  <c r="I28" i="3"/>
  <c r="H28" i="3"/>
  <c r="G28" i="3"/>
  <c r="X27" i="3"/>
  <c r="W27" i="3"/>
  <c r="Y27" i="3" s="1"/>
  <c r="T27" i="3"/>
  <c r="N28" i="3" s="1"/>
  <c r="S27" i="3"/>
  <c r="U27" i="3" s="1"/>
  <c r="Q27" i="3"/>
  <c r="P27" i="3"/>
  <c r="O27" i="3"/>
  <c r="L27" i="3"/>
  <c r="B29" i="3" s="1"/>
  <c r="K27" i="3"/>
  <c r="M27" i="3" s="1"/>
  <c r="H27" i="3"/>
  <c r="B28" i="3" s="1"/>
  <c r="G27" i="3"/>
  <c r="E27" i="3"/>
  <c r="D27" i="3"/>
  <c r="C27" i="3"/>
  <c r="J26" i="3"/>
  <c r="V26" i="3" s="1"/>
  <c r="F26" i="3"/>
  <c r="R26" i="3" s="1"/>
  <c r="B26" i="3"/>
  <c r="N26" i="3" s="1"/>
  <c r="T24" i="3"/>
  <c r="S24" i="3"/>
  <c r="U24" i="3" s="1"/>
  <c r="Q24" i="3"/>
  <c r="P24" i="3"/>
  <c r="O24" i="3"/>
  <c r="T23" i="3"/>
  <c r="S23" i="3"/>
  <c r="U23" i="3" s="1"/>
  <c r="P23" i="3"/>
  <c r="J24" i="3" s="1"/>
  <c r="O23" i="3"/>
  <c r="Q23" i="3" s="1"/>
  <c r="M23" i="3"/>
  <c r="L23" i="3"/>
  <c r="K23" i="3"/>
  <c r="T22" i="3"/>
  <c r="S22" i="3"/>
  <c r="U22" i="3" s="1"/>
  <c r="P22" i="3"/>
  <c r="F24" i="3" s="1"/>
  <c r="O22" i="3"/>
  <c r="Q22" i="3" s="1"/>
  <c r="L22" i="3"/>
  <c r="F23" i="3" s="1"/>
  <c r="K22" i="3"/>
  <c r="M22" i="3" s="1"/>
  <c r="I22" i="3"/>
  <c r="H22" i="3"/>
  <c r="G22" i="3"/>
  <c r="T21" i="3"/>
  <c r="S21" i="3"/>
  <c r="U21" i="3" s="1"/>
  <c r="P21" i="3"/>
  <c r="B24" i="3" s="1"/>
  <c r="O21" i="3"/>
  <c r="L21" i="3"/>
  <c r="B23" i="3" s="1"/>
  <c r="K21" i="3"/>
  <c r="M21" i="3" s="1"/>
  <c r="H21" i="3"/>
  <c r="B22" i="3" s="1"/>
  <c r="D22" i="3" s="1"/>
  <c r="G21" i="3"/>
  <c r="I21" i="3" s="1"/>
  <c r="E21" i="3"/>
  <c r="D21" i="3"/>
  <c r="C21" i="3"/>
  <c r="N20" i="3"/>
  <c r="J20" i="3"/>
  <c r="F20" i="3"/>
  <c r="B20" i="3"/>
  <c r="U17" i="3"/>
  <c r="T17" i="3"/>
  <c r="S17" i="3"/>
  <c r="T16" i="3"/>
  <c r="N17" i="3" s="1"/>
  <c r="P17" i="3" s="1"/>
  <c r="S16" i="3"/>
  <c r="U16" i="3" s="1"/>
  <c r="Q16" i="3"/>
  <c r="P16" i="3"/>
  <c r="O16" i="3"/>
  <c r="T15" i="3"/>
  <c r="S15" i="3"/>
  <c r="U15" i="3" s="1"/>
  <c r="P15" i="3"/>
  <c r="J16" i="3" s="1"/>
  <c r="O15" i="3"/>
  <c r="Q15" i="3" s="1"/>
  <c r="M15" i="3"/>
  <c r="L15" i="3"/>
  <c r="K15" i="3"/>
  <c r="T14" i="3"/>
  <c r="F17" i="3" s="1"/>
  <c r="H17" i="3" s="1"/>
  <c r="S14" i="3"/>
  <c r="U14" i="3" s="1"/>
  <c r="P14" i="3"/>
  <c r="F16" i="3" s="1"/>
  <c r="O14" i="3"/>
  <c r="Q14" i="3" s="1"/>
  <c r="M14" i="3"/>
  <c r="L14" i="3"/>
  <c r="F15" i="3" s="1"/>
  <c r="K14" i="3"/>
  <c r="I14" i="3"/>
  <c r="H14" i="3"/>
  <c r="G14" i="3"/>
  <c r="T13" i="3"/>
  <c r="B17" i="3" s="1"/>
  <c r="D17" i="3" s="1"/>
  <c r="S13" i="3"/>
  <c r="U13" i="3" s="1"/>
  <c r="P13" i="3"/>
  <c r="B16" i="3" s="1"/>
  <c r="O13" i="3"/>
  <c r="Q13" i="3" s="1"/>
  <c r="L13" i="3"/>
  <c r="B15" i="3" s="1"/>
  <c r="K13" i="3"/>
  <c r="M13" i="3" s="1"/>
  <c r="H13" i="3"/>
  <c r="B14" i="3" s="1"/>
  <c r="D14" i="3" s="1"/>
  <c r="G13" i="3"/>
  <c r="I13" i="3" s="1"/>
  <c r="E13" i="3"/>
  <c r="D13" i="3"/>
  <c r="C13" i="3"/>
  <c r="R12" i="3"/>
  <c r="N12" i="3"/>
  <c r="J12" i="3"/>
  <c r="F12" i="3"/>
  <c r="B12" i="3"/>
  <c r="U10" i="3"/>
  <c r="T10" i="3"/>
  <c r="S10" i="3"/>
  <c r="Q10" i="3"/>
  <c r="O10" i="3"/>
  <c r="N10" i="3"/>
  <c r="P10" i="3" s="1"/>
  <c r="M10" i="3"/>
  <c r="L10" i="3"/>
  <c r="K10" i="3"/>
  <c r="J10" i="3"/>
  <c r="I10" i="3"/>
  <c r="G10" i="3"/>
  <c r="F10" i="3"/>
  <c r="H10" i="3" s="1"/>
  <c r="E10" i="3"/>
  <c r="AD10" i="3" s="1"/>
  <c r="D10" i="3"/>
  <c r="C10" i="3"/>
  <c r="Z10" i="3" s="1"/>
  <c r="B10" i="3"/>
  <c r="U9" i="3"/>
  <c r="T9" i="3"/>
  <c r="S9" i="3"/>
  <c r="Q9" i="3"/>
  <c r="P9" i="3"/>
  <c r="O9" i="3"/>
  <c r="U8" i="3"/>
  <c r="T8" i="3"/>
  <c r="S8" i="3"/>
  <c r="Q8" i="3"/>
  <c r="P8" i="3"/>
  <c r="O8" i="3"/>
  <c r="M8" i="3"/>
  <c r="L8" i="3"/>
  <c r="K8" i="3"/>
  <c r="U7" i="3"/>
  <c r="T7" i="3"/>
  <c r="S7" i="3"/>
  <c r="P7" i="3"/>
  <c r="F9" i="3" s="1"/>
  <c r="O7" i="3"/>
  <c r="Q7" i="3" s="1"/>
  <c r="L7" i="3"/>
  <c r="K7" i="3"/>
  <c r="M7" i="3" s="1"/>
  <c r="I7" i="3"/>
  <c r="H7" i="3"/>
  <c r="G7" i="3"/>
  <c r="U6" i="3"/>
  <c r="T6" i="3"/>
  <c r="S6" i="3"/>
  <c r="P6" i="3"/>
  <c r="B9" i="3" s="1"/>
  <c r="O6" i="3"/>
  <c r="L6" i="3"/>
  <c r="B8" i="3" s="1"/>
  <c r="K6" i="3"/>
  <c r="M6" i="3" s="1"/>
  <c r="H6" i="3"/>
  <c r="B7" i="3" s="1"/>
  <c r="G6" i="3"/>
  <c r="I6" i="3" s="1"/>
  <c r="E6" i="3"/>
  <c r="D6" i="3"/>
  <c r="C6" i="3"/>
  <c r="R5" i="3"/>
  <c r="N5" i="3"/>
  <c r="J5" i="3"/>
  <c r="F5" i="3"/>
  <c r="B5" i="3"/>
  <c r="A894" i="2"/>
  <c r="A875" i="2"/>
  <c r="A856" i="2"/>
  <c r="A837" i="2"/>
  <c r="A818" i="2"/>
  <c r="A799" i="2"/>
  <c r="A780" i="2"/>
  <c r="A761" i="2"/>
  <c r="A742" i="2"/>
  <c r="A723" i="2"/>
  <c r="A704" i="2"/>
  <c r="A685" i="2"/>
  <c r="A666" i="2"/>
  <c r="A647" i="2"/>
  <c r="A628" i="2"/>
  <c r="A609" i="2"/>
  <c r="A590" i="2"/>
  <c r="A571" i="2"/>
  <c r="A552" i="2"/>
  <c r="A533" i="2"/>
  <c r="A514" i="2"/>
  <c r="A495" i="2"/>
  <c r="A476" i="2"/>
  <c r="A457" i="2"/>
  <c r="A438" i="2"/>
  <c r="A419" i="2"/>
  <c r="A400" i="2"/>
  <c r="A381" i="2"/>
  <c r="A362" i="2"/>
  <c r="A343" i="2"/>
  <c r="A324" i="2"/>
  <c r="A305" i="2"/>
  <c r="A286" i="2"/>
  <c r="A267" i="2"/>
  <c r="A248" i="2"/>
  <c r="A229" i="2"/>
  <c r="A210" i="2"/>
  <c r="A191" i="2"/>
  <c r="A172" i="2"/>
  <c r="A153" i="2"/>
  <c r="A134" i="2"/>
  <c r="A115" i="2"/>
  <c r="A96" i="2"/>
  <c r="A77" i="2"/>
  <c r="A58" i="2"/>
  <c r="A39" i="2"/>
  <c r="A20" i="2"/>
  <c r="N29" i="3" l="1"/>
  <c r="P29" i="3"/>
  <c r="O29" i="3"/>
  <c r="Q29" i="3" s="1"/>
  <c r="G9" i="3"/>
  <c r="I9" i="3" s="1"/>
  <c r="H9" i="3"/>
  <c r="P28" i="3"/>
  <c r="O28" i="3"/>
  <c r="Q28" i="3" s="1"/>
  <c r="E43" i="3"/>
  <c r="AD43" i="3" s="1"/>
  <c r="V42" i="3"/>
  <c r="Q42" i="3"/>
  <c r="Z42" i="3"/>
  <c r="AD42" i="3"/>
  <c r="Z27" i="3"/>
  <c r="AD27" i="3"/>
  <c r="C8" i="3"/>
  <c r="E8" i="3" s="1"/>
  <c r="D8" i="3"/>
  <c r="Q6" i="3"/>
  <c r="AD6" i="3" s="1"/>
  <c r="D28" i="3"/>
  <c r="C28" i="3"/>
  <c r="I27" i="3"/>
  <c r="AE27" i="3" s="1"/>
  <c r="Z43" i="3"/>
  <c r="I29" i="3"/>
  <c r="Z28" i="3"/>
  <c r="Y28" i="3"/>
  <c r="D7" i="3"/>
  <c r="C7" i="3"/>
  <c r="Z7" i="3" s="1"/>
  <c r="V6" i="3"/>
  <c r="Z6" i="3"/>
  <c r="D16" i="3"/>
  <c r="C16" i="3"/>
  <c r="E16" i="3" s="1"/>
  <c r="J17" i="3"/>
  <c r="L17" i="3" s="1"/>
  <c r="G16" i="3"/>
  <c r="H16" i="3"/>
  <c r="Z16" i="3" s="1"/>
  <c r="C15" i="3"/>
  <c r="D15" i="3"/>
  <c r="C23" i="3"/>
  <c r="D23" i="3"/>
  <c r="E23" i="3" s="1"/>
  <c r="G24" i="3"/>
  <c r="I24" i="3" s="1"/>
  <c r="H24" i="3"/>
  <c r="H15" i="3"/>
  <c r="G15" i="3"/>
  <c r="L24" i="3"/>
  <c r="K24" i="3"/>
  <c r="M24" i="3" s="1"/>
  <c r="AD36" i="3"/>
  <c r="K16" i="3"/>
  <c r="M16" i="3" s="1"/>
  <c r="L16" i="3"/>
  <c r="G23" i="3"/>
  <c r="Z23" i="3" s="1"/>
  <c r="H23" i="3"/>
  <c r="D24" i="3"/>
  <c r="C24" i="3"/>
  <c r="V21" i="3"/>
  <c r="Z21" i="3"/>
  <c r="Q21" i="3"/>
  <c r="AD21" i="3" s="1"/>
  <c r="AD13" i="3"/>
  <c r="V13" i="3"/>
  <c r="Z13" i="3"/>
  <c r="Z36" i="3"/>
  <c r="V36" i="3"/>
  <c r="G38" i="3"/>
  <c r="I38" i="3" s="1"/>
  <c r="V10" i="3"/>
  <c r="C17" i="3"/>
  <c r="E17" i="3" s="1"/>
  <c r="S29" i="3"/>
  <c r="V7" i="3"/>
  <c r="G8" i="3"/>
  <c r="C9" i="3"/>
  <c r="E9" i="3" s="1"/>
  <c r="K9" i="3"/>
  <c r="C29" i="3"/>
  <c r="E29" i="3" s="1"/>
  <c r="T29" i="3"/>
  <c r="D37" i="3"/>
  <c r="V43" i="3"/>
  <c r="G44" i="3"/>
  <c r="Z44" i="3" s="1"/>
  <c r="C45" i="3"/>
  <c r="E45" i="3" s="1"/>
  <c r="K45" i="3"/>
  <c r="M45" i="3" s="1"/>
  <c r="C39" i="3"/>
  <c r="E39" i="3" s="1"/>
  <c r="C37" i="3"/>
  <c r="E37" i="3" s="1"/>
  <c r="AD37" i="3" s="1"/>
  <c r="L39" i="3"/>
  <c r="M39" i="3" s="1"/>
  <c r="H8" i="3"/>
  <c r="D9" i="3"/>
  <c r="L9" i="3"/>
  <c r="D29" i="3"/>
  <c r="H44" i="3"/>
  <c r="D45" i="3"/>
  <c r="L45" i="3"/>
  <c r="C14" i="3"/>
  <c r="E14" i="3" s="1"/>
  <c r="AD14" i="3" s="1"/>
  <c r="G17" i="3"/>
  <c r="I17" i="3" s="1"/>
  <c r="O17" i="3"/>
  <c r="Q17" i="3" s="1"/>
  <c r="C22" i="3"/>
  <c r="E22" i="3" s="1"/>
  <c r="AD22" i="3" s="1"/>
  <c r="C38" i="3"/>
  <c r="E38" i="3" s="1"/>
  <c r="G39" i="3"/>
  <c r="I39" i="3" s="1"/>
  <c r="M9" i="3" l="1"/>
  <c r="AD9" i="3" s="1"/>
  <c r="AD45" i="3"/>
  <c r="AD28" i="3"/>
  <c r="E28" i="3"/>
  <c r="AE28" i="3" s="1"/>
  <c r="I44" i="3"/>
  <c r="AD44" i="3" s="1"/>
  <c r="Z8" i="3"/>
  <c r="I8" i="3"/>
  <c r="AD8" i="3" s="1"/>
  <c r="U29" i="3"/>
  <c r="AE29" i="3" s="1"/>
  <c r="E7" i="3"/>
  <c r="AD7" i="3" s="1"/>
  <c r="E15" i="3"/>
  <c r="K17" i="3"/>
  <c r="M17" i="3" s="1"/>
  <c r="AD16" i="3"/>
  <c r="V16" i="3"/>
  <c r="I16" i="3"/>
  <c r="Z15" i="3"/>
  <c r="AD17" i="3"/>
  <c r="V15" i="3"/>
  <c r="I15" i="3"/>
  <c r="AD15" i="3" s="1"/>
  <c r="V24" i="3"/>
  <c r="I23" i="3"/>
  <c r="AD23" i="3" s="1"/>
  <c r="V23" i="3"/>
  <c r="Z24" i="3"/>
  <c r="E24" i="3"/>
  <c r="AD24" i="3" s="1"/>
  <c r="AD38" i="3"/>
  <c r="V37" i="3"/>
  <c r="Z37" i="3"/>
  <c r="AD39" i="3"/>
  <c r="Z9" i="3"/>
  <c r="V9" i="3"/>
  <c r="V8" i="3"/>
  <c r="Z39" i="3"/>
  <c r="V39" i="3"/>
  <c r="Z22" i="3"/>
  <c r="V22" i="3"/>
  <c r="Z14" i="3"/>
  <c r="V14" i="3"/>
  <c r="Z38" i="3"/>
  <c r="V38" i="3"/>
  <c r="Z45" i="3"/>
  <c r="V45" i="3"/>
  <c r="AD29" i="3"/>
  <c r="Z29" i="3"/>
  <c r="Z17" i="3"/>
  <c r="V17" i="3"/>
  <c r="V44" i="3"/>
</calcChain>
</file>

<file path=xl/sharedStrings.xml><?xml version="1.0" encoding="utf-8"?>
<sst xmlns="http://schemas.openxmlformats.org/spreadsheetml/2006/main" count="1092" uniqueCount="209">
  <si>
    <t>Íslandsmót 2023</t>
  </si>
  <si>
    <t>6.fl. Kv. Eldri</t>
  </si>
  <si>
    <t>2. mót</t>
  </si>
  <si>
    <t>Skógarsel</t>
  </si>
  <si>
    <t>Völlur 1</t>
  </si>
  <si>
    <t>Völlur 2</t>
  </si>
  <si>
    <t>Deild</t>
  </si>
  <si>
    <t>St.</t>
  </si>
  <si>
    <t>Lið</t>
  </si>
  <si>
    <t>Tími</t>
  </si>
  <si>
    <t>Leikur</t>
  </si>
  <si>
    <t>Selfoss 1</t>
  </si>
  <si>
    <t>Víkingur 1</t>
  </si>
  <si>
    <t>Laugardagur</t>
  </si>
  <si>
    <t>KA/Þór 1</t>
  </si>
  <si>
    <t>ÍBV 1</t>
  </si>
  <si>
    <t>HK Kór 1 - Haukar 1</t>
  </si>
  <si>
    <t>4A</t>
  </si>
  <si>
    <t>Haukar 2 - HK Digr 2</t>
  </si>
  <si>
    <t>Víkingur 3 - Afturelding 2</t>
  </si>
  <si>
    <t>FH 1</t>
  </si>
  <si>
    <t>Fram 1 - Valur</t>
  </si>
  <si>
    <t>3A</t>
  </si>
  <si>
    <t>FH 2 - Selfoss 3</t>
  </si>
  <si>
    <t>Víkingur 2 - Stjarnan</t>
  </si>
  <si>
    <t>HK Kór 1</t>
  </si>
  <si>
    <t>HK Digr 1 - HK Kór 1</t>
  </si>
  <si>
    <t>Víkingur 3 - Haukar 2</t>
  </si>
  <si>
    <t>Afturelding 2 - HK Digr 2</t>
  </si>
  <si>
    <t>Haukar 1</t>
  </si>
  <si>
    <t>Haukar 1 - Fram 1</t>
  </si>
  <si>
    <t>Víkingur 2 - FH 2</t>
  </si>
  <si>
    <t>Stjarnan - Selfoss 3</t>
  </si>
  <si>
    <t>Fram 1</t>
  </si>
  <si>
    <t>Valur - HK Digr 1</t>
  </si>
  <si>
    <t>HK Digr 2 - Víkingur 3</t>
  </si>
  <si>
    <t>Haukar 2 - Afturelding 2</t>
  </si>
  <si>
    <t>Valur</t>
  </si>
  <si>
    <t>HK Kór 1 - Fram 1</t>
  </si>
  <si>
    <t>Selfoss 3 - Víkingur 2</t>
  </si>
  <si>
    <t>FH 2 - Stjarnan</t>
  </si>
  <si>
    <t>HK Digr 1</t>
  </si>
  <si>
    <t>Haukar 1 - Valur</t>
  </si>
  <si>
    <t>Lið 1 - Lið 2</t>
  </si>
  <si>
    <t>Lið 3 - Lið 4</t>
  </si>
  <si>
    <t>KA/Þór2</t>
  </si>
  <si>
    <t>Fram 1 - HK Digr 1</t>
  </si>
  <si>
    <t>FH 2</t>
  </si>
  <si>
    <t>Valur - HK Kór 1</t>
  </si>
  <si>
    <t>Selfoss 1 - Víkingur 1</t>
  </si>
  <si>
    <t>Víkingur 2</t>
  </si>
  <si>
    <t>HK Digr 1 - Haukar 1</t>
  </si>
  <si>
    <t>3B</t>
  </si>
  <si>
    <t>Selfoss 2 - HK Kór 2</t>
  </si>
  <si>
    <t>Víkingur 1 - KA/Þór 1</t>
  </si>
  <si>
    <t>Stjarnan</t>
  </si>
  <si>
    <t>4B</t>
  </si>
  <si>
    <t>Grótta 2 - ÍR</t>
  </si>
  <si>
    <t>Grótta 1 - Selfoss 2</t>
  </si>
  <si>
    <t>FH 1 - Selfoss 1</t>
  </si>
  <si>
    <t>Selfoss 3</t>
  </si>
  <si>
    <t>Afturelding 1 - HK Kór 3</t>
  </si>
  <si>
    <t>HK Kór 2 - Grótta 1</t>
  </si>
  <si>
    <t>Selfoss 1 - KA/Þór 1</t>
  </si>
  <si>
    <t>Grótta 1</t>
  </si>
  <si>
    <t>Afturelding 1 - Grótta 2</t>
  </si>
  <si>
    <t>HK Kór 2 - Selfoss 2</t>
  </si>
  <si>
    <t>KA/Þór 1 - FH 1</t>
  </si>
  <si>
    <t>Selfoss 2</t>
  </si>
  <si>
    <t>HK Kór 3 - ÍR</t>
  </si>
  <si>
    <t>Selfoss 2 - Grótta 1</t>
  </si>
  <si>
    <t>FH 1 - Víkingur 1</t>
  </si>
  <si>
    <t>HK Kór 2</t>
  </si>
  <si>
    <t>ÍR - Afturelding 1</t>
  </si>
  <si>
    <t>Grótta 1 - HK Kór 2</t>
  </si>
  <si>
    <t>KA/Þór  lið1-2 eða lið 3-4</t>
  </si>
  <si>
    <t>ÍBV 2</t>
  </si>
  <si>
    <t>Grótta 2 - HK Kór 3</t>
  </si>
  <si>
    <t>lið1-2 eða lið 3-4</t>
  </si>
  <si>
    <t>Víkingur 3</t>
  </si>
  <si>
    <t>Haukar 2</t>
  </si>
  <si>
    <t>HK Digr 2</t>
  </si>
  <si>
    <t>Afturelding 2</t>
  </si>
  <si>
    <t>Afturelding 1</t>
  </si>
  <si>
    <t>Grótta 2</t>
  </si>
  <si>
    <t>ÍR</t>
  </si>
  <si>
    <t>HK Kór 3</t>
  </si>
  <si>
    <t>Íslandsmót 2023 - 6.kv. Eldri - 2. mót</t>
  </si>
  <si>
    <t>2 : HK Kór 1 - Haukar 1</t>
  </si>
  <si>
    <t>Austurberg</t>
  </si>
  <si>
    <t>Nr</t>
  </si>
  <si>
    <t>Mörk</t>
  </si>
  <si>
    <t>G</t>
  </si>
  <si>
    <t>2 mín</t>
  </si>
  <si>
    <t>2 : Fram 1 - Valur</t>
  </si>
  <si>
    <t>2 : HK Digr 1 - HK Kór 1</t>
  </si>
  <si>
    <t>2 : Haukar 1 - Fram 1</t>
  </si>
  <si>
    <t>2 : Valur - HK Digr 1</t>
  </si>
  <si>
    <t>2 : HK Kór 1 - Fram 1</t>
  </si>
  <si>
    <t>2 : Haukar 1 - Valur</t>
  </si>
  <si>
    <t>2 : Fram 1 - HK Digr 1</t>
  </si>
  <si>
    <t>2 : Valur - HK Kór 1</t>
  </si>
  <si>
    <t>2 : HK Digr 1 - Haukar 1</t>
  </si>
  <si>
    <t>4B : Grótta 2 - ÍR</t>
  </si>
  <si>
    <t>4B : Afturelding 1 - HK Kór 3</t>
  </si>
  <si>
    <t>4B : Afturelding 1 - Grótta 2</t>
  </si>
  <si>
    <t>4B : HK Kór 3 - ÍR</t>
  </si>
  <si>
    <t>4B : ÍR - Afturelding 1</t>
  </si>
  <si>
    <t>4B : Grótta 2 - HK Kór 3</t>
  </si>
  <si>
    <t>4B : Lið 1 - Lið 2</t>
  </si>
  <si>
    <t>Lið 1</t>
  </si>
  <si>
    <t>Lið 2</t>
  </si>
  <si>
    <t>4B : Lið 3 - Lið 4</t>
  </si>
  <si>
    <t>Lið 3</t>
  </si>
  <si>
    <t>Lið 4</t>
  </si>
  <si>
    <t>4A : Haukar 2 - HK Digr 2</t>
  </si>
  <si>
    <t>3A : FH 2 - Selfoss 3</t>
  </si>
  <si>
    <t>4A : Víkingur 3 - Haukar 2</t>
  </si>
  <si>
    <t>3A : Víkingur 2 - FH 2</t>
  </si>
  <si>
    <t>4A : HK Digr 2 - Víkingur 3</t>
  </si>
  <si>
    <t>3A : Selfoss 3 - Víkingur 2</t>
  </si>
  <si>
    <t>4A : Lið 1 - Lið 2</t>
  </si>
  <si>
    <t>3A : Lið 1 - Lið 2</t>
  </si>
  <si>
    <t>1 : Selfoss 1 - Víkingur 1</t>
  </si>
  <si>
    <t>3B : Selfoss 2 - HK Kór 2</t>
  </si>
  <si>
    <t>3B : Grótta 1 - Selfoss 2</t>
  </si>
  <si>
    <t>3B : HK Kór 2 - Grótta 1</t>
  </si>
  <si>
    <t>3B : HK Kór 2 - Selfoss 2</t>
  </si>
  <si>
    <t>3B : Selfoss 2 - Grótta 1</t>
  </si>
  <si>
    <t>3B : Grótta 1 - HK Kór 2</t>
  </si>
  <si>
    <t>4A : Víkingur 3 - Afturelding 2</t>
  </si>
  <si>
    <t>Völlur 3</t>
  </si>
  <si>
    <t>3A : Víkingur 2 - Stjarnan</t>
  </si>
  <si>
    <t>4A : Afturelding 2 - HK Digr 2</t>
  </si>
  <si>
    <t>3A : Stjarnan - Selfoss 3</t>
  </si>
  <si>
    <t>4A : Haukar 2 - Afturelding 2</t>
  </si>
  <si>
    <t>3A : FH 2 - Stjarnan</t>
  </si>
  <si>
    <t>4A : Lið 3 - Lið 4</t>
  </si>
  <si>
    <t>3A : Lið 3 - Lið 4</t>
  </si>
  <si>
    <t>1 : Víkingur 1 - KA/Þór 1</t>
  </si>
  <si>
    <t>1 : FH 1 - Selfoss 1</t>
  </si>
  <si>
    <t>1 : Selfoss 1 - KA/Þór 1</t>
  </si>
  <si>
    <t>1 : KA/Þór 1 - FH 1</t>
  </si>
  <si>
    <t>1 : FH 1 - Víkingur 1</t>
  </si>
  <si>
    <t>1 : KA/Þór  lið1-2 eða lið 3-4</t>
  </si>
  <si>
    <t>KA/Þór  lið1</t>
  </si>
  <si>
    <t>2 eða lið 3-4</t>
  </si>
  <si>
    <t>1 : lið1-2 eða lið 3-4</t>
  </si>
  <si>
    <t>lið1</t>
  </si>
  <si>
    <t>1. deild</t>
  </si>
  <si>
    <t>mörk</t>
  </si>
  <si>
    <t>nettó</t>
  </si>
  <si>
    <t>stig</t>
  </si>
  <si>
    <t>sæti</t>
  </si>
  <si>
    <t>2. deild</t>
  </si>
  <si>
    <t>3. deild A riðill</t>
  </si>
  <si>
    <t>Aukaleikur</t>
  </si>
  <si>
    <t>3. deild B riðill</t>
  </si>
  <si>
    <t>4. deild A riðill</t>
  </si>
  <si>
    <t>4. deild B riðill</t>
  </si>
  <si>
    <t>8-2</t>
  </si>
  <si>
    <t>11-5</t>
  </si>
  <si>
    <t>2-9</t>
  </si>
  <si>
    <t>9-3</t>
  </si>
  <si>
    <t>11-15</t>
  </si>
  <si>
    <t>7-0</t>
  </si>
  <si>
    <t>12-5</t>
  </si>
  <si>
    <t>2-3</t>
  </si>
  <si>
    <t>11-6</t>
  </si>
  <si>
    <t>8-6</t>
  </si>
  <si>
    <t>10-3</t>
  </si>
  <si>
    <t xml:space="preserve"> </t>
  </si>
  <si>
    <t>8-10</t>
  </si>
  <si>
    <t>2-2</t>
  </si>
  <si>
    <t>6-6</t>
  </si>
  <si>
    <t>10-13</t>
  </si>
  <si>
    <t>6-11</t>
  </si>
  <si>
    <t>3-5</t>
  </si>
  <si>
    <t>5-3</t>
  </si>
  <si>
    <t>2-6</t>
  </si>
  <si>
    <t>6-2</t>
  </si>
  <si>
    <t>8-5</t>
  </si>
  <si>
    <t>11-8</t>
  </si>
  <si>
    <t>8-11</t>
  </si>
  <si>
    <t>5-12</t>
  </si>
  <si>
    <t>7-6</t>
  </si>
  <si>
    <t>6-7</t>
  </si>
  <si>
    <t>8-1</t>
  </si>
  <si>
    <t>6-1</t>
  </si>
  <si>
    <t>7-11</t>
  </si>
  <si>
    <t>6-9</t>
  </si>
  <si>
    <t>5-1</t>
  </si>
  <si>
    <t>14-7</t>
  </si>
  <si>
    <t>11-10</t>
  </si>
  <si>
    <t>9-2</t>
  </si>
  <si>
    <t>6-5</t>
  </si>
  <si>
    <t>12-7</t>
  </si>
  <si>
    <t>5-6</t>
  </si>
  <si>
    <t>13-13</t>
  </si>
  <si>
    <t>9-8</t>
  </si>
  <si>
    <t>4-7</t>
  </si>
  <si>
    <t>1</t>
  </si>
  <si>
    <t>2</t>
  </si>
  <si>
    <t>3</t>
  </si>
  <si>
    <t>4</t>
  </si>
  <si>
    <t>9-5</t>
  </si>
  <si>
    <t>4-10</t>
  </si>
  <si>
    <t>10-4</t>
  </si>
  <si>
    <t>5-9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</si>
</sst>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\.\ mmmm\ \k\l/\ hh:m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trike/>
      <sz val="10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trike/>
      <sz val="12"/>
      <color rgb="FFFF0000"/>
      <name val="Arial"/>
      <family val="2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2" fillId="0" borderId="0" xfId="1" applyFont="1" applyAlignment="1">
      <alignment vertical="top"/>
    </xf>
    <xf numFmtId="0" fontId="1" fillId="0" borderId="0" xfId="1"/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left" vertical="center"/>
    </xf>
    <xf numFmtId="16" fontId="3" fillId="0" borderId="0" xfId="1" quotePrefix="1" applyNumberFormat="1" applyFont="1" applyAlignment="1">
      <alignment horizontal="left" vertical="center"/>
    </xf>
    <xf numFmtId="0" fontId="1" fillId="0" borderId="0" xfId="1" applyAlignment="1">
      <alignment vertical="center"/>
    </xf>
    <xf numFmtId="0" fontId="6" fillId="2" borderId="7" xfId="1" applyFont="1" applyFill="1" applyBorder="1" applyAlignment="1">
      <alignment horizontal="center"/>
    </xf>
    <xf numFmtId="0" fontId="6" fillId="2" borderId="7" xfId="1" applyFont="1" applyFill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left"/>
    </xf>
    <xf numFmtId="0" fontId="1" fillId="3" borderId="0" xfId="1" applyFill="1" applyAlignment="1">
      <alignment horizontal="center"/>
    </xf>
    <xf numFmtId="0" fontId="1" fillId="3" borderId="0" xfId="1" applyFill="1" applyAlignment="1">
      <alignment horizontal="left"/>
    </xf>
    <xf numFmtId="0" fontId="1" fillId="0" borderId="5" xfId="1" applyBorder="1"/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/>
    <xf numFmtId="0" fontId="7" fillId="3" borderId="0" xfId="1" applyFont="1" applyFill="1" applyAlignment="1">
      <alignment horizontal="center"/>
    </xf>
    <xf numFmtId="0" fontId="7" fillId="3" borderId="0" xfId="1" applyFont="1" applyFill="1" applyAlignment="1">
      <alignment horizontal="left"/>
    </xf>
    <xf numFmtId="20" fontId="1" fillId="0" borderId="8" xfId="1" applyNumberFormat="1" applyBorder="1" applyAlignment="1">
      <alignment horizontal="center"/>
    </xf>
    <xf numFmtId="0" fontId="1" fillId="4" borderId="0" xfId="1" applyFill="1" applyAlignment="1">
      <alignment horizontal="center"/>
    </xf>
    <xf numFmtId="0" fontId="1" fillId="4" borderId="0" xfId="1" applyFill="1" applyAlignment="1">
      <alignment horizontal="left"/>
    </xf>
    <xf numFmtId="0" fontId="1" fillId="5" borderId="0" xfId="1" applyFill="1" applyAlignment="1">
      <alignment horizontal="center"/>
    </xf>
    <xf numFmtId="0" fontId="1" fillId="5" borderId="0" xfId="1" applyFill="1" applyAlignment="1">
      <alignment horizontal="left"/>
    </xf>
    <xf numFmtId="0" fontId="1" fillId="5" borderId="9" xfId="1" applyFill="1" applyBorder="1" applyAlignment="1">
      <alignment horizontal="left"/>
    </xf>
    <xf numFmtId="0" fontId="1" fillId="3" borderId="7" xfId="1" applyFill="1" applyBorder="1" applyAlignment="1">
      <alignment horizontal="center"/>
    </xf>
    <xf numFmtId="0" fontId="1" fillId="3" borderId="7" xfId="1" applyFill="1" applyBorder="1" applyAlignment="1">
      <alignment horizontal="left"/>
    </xf>
    <xf numFmtId="0" fontId="1" fillId="6" borderId="0" xfId="1" applyFill="1" applyAlignment="1">
      <alignment horizontal="center"/>
    </xf>
    <xf numFmtId="0" fontId="1" fillId="6" borderId="0" xfId="1" applyFill="1" applyAlignment="1">
      <alignment horizontal="left"/>
    </xf>
    <xf numFmtId="0" fontId="1" fillId="6" borderId="9" xfId="1" applyFill="1" applyBorder="1" applyAlignment="1">
      <alignment horizontal="left"/>
    </xf>
    <xf numFmtId="0" fontId="1" fillId="4" borderId="7" xfId="1" applyFill="1" applyBorder="1" applyAlignment="1">
      <alignment horizontal="center"/>
    </xf>
    <xf numFmtId="0" fontId="1" fillId="4" borderId="7" xfId="1" applyFill="1" applyBorder="1" applyAlignment="1">
      <alignment horizontal="left"/>
    </xf>
    <xf numFmtId="0" fontId="7" fillId="6" borderId="0" xfId="1" applyFont="1" applyFill="1" applyAlignment="1">
      <alignment horizontal="center"/>
    </xf>
    <xf numFmtId="0" fontId="7" fillId="6" borderId="0" xfId="1" applyFont="1" applyFill="1"/>
    <xf numFmtId="0" fontId="1" fillId="6" borderId="0" xfId="1" applyFill="1"/>
    <xf numFmtId="0" fontId="1" fillId="3" borderId="0" xfId="1" applyFill="1"/>
    <xf numFmtId="0" fontId="1" fillId="0" borderId="9" xfId="1" applyBorder="1"/>
    <xf numFmtId="0" fontId="1" fillId="7" borderId="0" xfId="1" applyFill="1" applyAlignment="1">
      <alignment horizontal="center"/>
    </xf>
    <xf numFmtId="0" fontId="1" fillId="7" borderId="0" xfId="1" applyFill="1" applyAlignment="1">
      <alignment horizontal="left"/>
    </xf>
    <xf numFmtId="0" fontId="1" fillId="3" borderId="9" xfId="1" applyFill="1" applyBorder="1"/>
    <xf numFmtId="0" fontId="1" fillId="8" borderId="0" xfId="1" applyFill="1" applyAlignment="1">
      <alignment horizontal="center"/>
    </xf>
    <xf numFmtId="0" fontId="1" fillId="8" borderId="0" xfId="1" quotePrefix="1" applyFill="1" applyAlignment="1">
      <alignment horizontal="left"/>
    </xf>
    <xf numFmtId="0" fontId="1" fillId="6" borderId="7" xfId="1" applyFill="1" applyBorder="1" applyAlignment="1">
      <alignment horizontal="center"/>
    </xf>
    <xf numFmtId="0" fontId="1" fillId="6" borderId="7" xfId="1" applyFill="1" applyBorder="1"/>
    <xf numFmtId="0" fontId="1" fillId="8" borderId="0" xfId="1" applyFill="1" applyAlignment="1">
      <alignment horizontal="left"/>
    </xf>
    <xf numFmtId="0" fontId="1" fillId="7" borderId="0" xfId="1" applyFill="1"/>
    <xf numFmtId="0" fontId="7" fillId="7" borderId="7" xfId="1" applyFont="1" applyFill="1" applyBorder="1" applyAlignment="1">
      <alignment horizontal="center"/>
    </xf>
    <xf numFmtId="0" fontId="7" fillId="7" borderId="7" xfId="1" applyFont="1" applyFill="1" applyBorder="1"/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1" xfId="1" applyBorder="1"/>
    <xf numFmtId="0" fontId="1" fillId="0" borderId="12" xfId="1" applyBorder="1"/>
    <xf numFmtId="0" fontId="1" fillId="5" borderId="7" xfId="1" applyFill="1" applyBorder="1" applyAlignment="1">
      <alignment horizontal="center"/>
    </xf>
    <xf numFmtId="0" fontId="1" fillId="5" borderId="7" xfId="1" applyFill="1" applyBorder="1" applyAlignment="1">
      <alignment horizontal="left"/>
    </xf>
    <xf numFmtId="0" fontId="1" fillId="8" borderId="7" xfId="1" applyFill="1" applyBorder="1" applyAlignment="1">
      <alignment horizontal="center"/>
    </xf>
    <xf numFmtId="0" fontId="1" fillId="8" borderId="7" xfId="1" applyFill="1" applyBorder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13" xfId="1" applyFont="1" applyBorder="1"/>
    <xf numFmtId="0" fontId="6" fillId="0" borderId="14" xfId="1" applyFont="1" applyBorder="1"/>
    <xf numFmtId="0" fontId="6" fillId="0" borderId="15" xfId="1" applyFont="1" applyBorder="1"/>
    <xf numFmtId="0" fontId="6" fillId="0" borderId="16" xfId="1" applyFont="1" applyBorder="1"/>
    <xf numFmtId="0" fontId="6" fillId="0" borderId="0" xfId="1" applyFont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0" fillId="0" borderId="0" xfId="1" applyFont="1"/>
    <xf numFmtId="16" fontId="10" fillId="0" borderId="0" xfId="1" applyNumberFormat="1" applyFont="1"/>
    <xf numFmtId="0" fontId="3" fillId="10" borderId="0" xfId="2" applyFont="1" applyFill="1" applyAlignment="1">
      <alignment horizontal="center"/>
    </xf>
    <xf numFmtId="0" fontId="1" fillId="10" borderId="0" xfId="2" applyFill="1"/>
    <xf numFmtId="0" fontId="1" fillId="0" borderId="0" xfId="2"/>
    <xf numFmtId="0" fontId="11" fillId="0" borderId="27" xfId="2" applyFont="1" applyBorder="1"/>
    <xf numFmtId="0" fontId="11" fillId="10" borderId="28" xfId="2" applyFont="1" applyFill="1" applyBorder="1" applyAlignment="1">
      <alignment horizontal="center"/>
    </xf>
    <xf numFmtId="0" fontId="12" fillId="10" borderId="29" xfId="2" applyFont="1" applyFill="1" applyBorder="1" applyAlignment="1">
      <alignment horizontal="center"/>
    </xf>
    <xf numFmtId="0" fontId="11" fillId="10" borderId="29" xfId="2" applyFont="1" applyFill="1" applyBorder="1" applyAlignment="1">
      <alignment horizontal="center"/>
    </xf>
    <xf numFmtId="0" fontId="13" fillId="10" borderId="28" xfId="2" applyFont="1" applyFill="1" applyBorder="1" applyAlignment="1">
      <alignment horizontal="center"/>
    </xf>
    <xf numFmtId="0" fontId="13" fillId="10" borderId="30" xfId="2" applyFont="1" applyFill="1" applyBorder="1" applyAlignment="1">
      <alignment horizontal="center"/>
    </xf>
    <xf numFmtId="0" fontId="13" fillId="10" borderId="0" xfId="2" applyFont="1" applyFill="1" applyAlignment="1">
      <alignment horizontal="center"/>
    </xf>
    <xf numFmtId="0" fontId="11" fillId="0" borderId="0" xfId="2" applyFont="1"/>
    <xf numFmtId="0" fontId="11" fillId="3" borderId="20" xfId="2" applyFont="1" applyFill="1" applyBorder="1" applyAlignment="1">
      <alignment horizontal="right"/>
    </xf>
    <xf numFmtId="49" fontId="11" fillId="11" borderId="21" xfId="2" applyNumberFormat="1" applyFont="1" applyFill="1" applyBorder="1" applyAlignment="1">
      <alignment horizontal="center"/>
    </xf>
    <xf numFmtId="0" fontId="11" fillId="10" borderId="21" xfId="2" applyFont="1" applyFill="1" applyBorder="1"/>
    <xf numFmtId="49" fontId="11" fillId="10" borderId="21" xfId="2" applyNumberFormat="1" applyFont="1" applyFill="1" applyBorder="1" applyAlignment="1">
      <alignment horizontal="center"/>
    </xf>
    <xf numFmtId="49" fontId="11" fillId="10" borderId="31" xfId="2" applyNumberFormat="1" applyFont="1" applyFill="1" applyBorder="1" applyAlignment="1">
      <alignment horizontal="center"/>
    </xf>
    <xf numFmtId="0" fontId="11" fillId="10" borderId="21" xfId="2" applyFont="1" applyFill="1" applyBorder="1" applyAlignment="1">
      <alignment horizontal="center"/>
    </xf>
    <xf numFmtId="0" fontId="11" fillId="10" borderId="32" xfId="2" applyFont="1" applyFill="1" applyBorder="1" applyAlignment="1">
      <alignment horizontal="center"/>
    </xf>
    <xf numFmtId="49" fontId="11" fillId="10" borderId="22" xfId="2" applyNumberFormat="1" applyFont="1" applyFill="1" applyBorder="1" applyAlignment="1">
      <alignment horizontal="center"/>
    </xf>
    <xf numFmtId="49" fontId="11" fillId="10" borderId="0" xfId="2" applyNumberFormat="1" applyFont="1" applyFill="1" applyAlignment="1">
      <alignment horizontal="center"/>
    </xf>
    <xf numFmtId="0" fontId="12" fillId="3" borderId="33" xfId="2" applyFont="1" applyFill="1" applyBorder="1" applyAlignment="1">
      <alignment horizontal="right"/>
    </xf>
    <xf numFmtId="49" fontId="11" fillId="10" borderId="34" xfId="2" applyNumberFormat="1" applyFont="1" applyFill="1" applyBorder="1" applyAlignment="1">
      <alignment horizontal="center"/>
    </xf>
    <xf numFmtId="0" fontId="11" fillId="10" borderId="34" xfId="2" applyFont="1" applyFill="1" applyBorder="1"/>
    <xf numFmtId="0" fontId="11" fillId="10" borderId="34" xfId="2" applyFont="1" applyFill="1" applyBorder="1" applyAlignment="1">
      <alignment horizontal="center"/>
    </xf>
    <xf numFmtId="49" fontId="11" fillId="11" borderId="35" xfId="2" applyNumberFormat="1" applyFont="1" applyFill="1" applyBorder="1" applyAlignment="1">
      <alignment horizontal="center"/>
    </xf>
    <xf numFmtId="0" fontId="11" fillId="10" borderId="36" xfId="2" applyFont="1" applyFill="1" applyBorder="1" applyAlignment="1">
      <alignment horizontal="center"/>
    </xf>
    <xf numFmtId="49" fontId="11" fillId="10" borderId="37" xfId="2" applyNumberFormat="1" applyFont="1" applyFill="1" applyBorder="1" applyAlignment="1">
      <alignment horizontal="center"/>
    </xf>
    <xf numFmtId="0" fontId="11" fillId="4" borderId="20" xfId="2" applyFont="1" applyFill="1" applyBorder="1" applyAlignment="1">
      <alignment horizontal="right"/>
    </xf>
    <xf numFmtId="0" fontId="11" fillId="6" borderId="20" xfId="2" applyFont="1" applyFill="1" applyBorder="1" applyAlignment="1">
      <alignment horizontal="right"/>
    </xf>
    <xf numFmtId="0" fontId="11" fillId="6" borderId="33" xfId="2" applyFont="1" applyFill="1" applyBorder="1" applyAlignment="1">
      <alignment horizontal="right"/>
    </xf>
    <xf numFmtId="49" fontId="11" fillId="11" borderId="34" xfId="2" applyNumberFormat="1" applyFont="1" applyFill="1" applyBorder="1" applyAlignment="1">
      <alignment horizontal="center"/>
    </xf>
    <xf numFmtId="49" fontId="11" fillId="10" borderId="35" xfId="2" applyNumberFormat="1" applyFont="1" applyFill="1" applyBorder="1" applyAlignment="1">
      <alignment horizontal="center"/>
    </xf>
    <xf numFmtId="0" fontId="11" fillId="7" borderId="20" xfId="2" applyFont="1" applyFill="1" applyBorder="1" applyAlignment="1">
      <alignment horizontal="right"/>
    </xf>
    <xf numFmtId="0" fontId="11" fillId="7" borderId="33" xfId="2" applyFont="1" applyFill="1" applyBorder="1" applyAlignment="1">
      <alignment horizontal="right"/>
    </xf>
    <xf numFmtId="0" fontId="11" fillId="5" borderId="20" xfId="2" applyFont="1" applyFill="1" applyBorder="1" applyAlignment="1">
      <alignment horizontal="right"/>
    </xf>
    <xf numFmtId="0" fontId="11" fillId="5" borderId="33" xfId="2" applyFont="1" applyFill="1" applyBorder="1" applyAlignment="1">
      <alignment horizontal="right"/>
    </xf>
    <xf numFmtId="0" fontId="11" fillId="8" borderId="20" xfId="2" applyFont="1" applyFill="1" applyBorder="1" applyAlignment="1">
      <alignment horizontal="right"/>
    </xf>
    <xf numFmtId="0" fontId="11" fillId="8" borderId="33" xfId="2" applyFont="1" applyFill="1" applyBorder="1" applyAlignment="1">
      <alignment horizontal="right"/>
    </xf>
    <xf numFmtId="0" fontId="1" fillId="0" borderId="0" xfId="2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9" fillId="0" borderId="0" xfId="1" applyFont="1" applyAlignment="1">
      <alignment horizontal="center"/>
    </xf>
    <xf numFmtId="164" fontId="8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8" fillId="9" borderId="0" xfId="1" applyFont="1" applyFill="1" applyAlignment="1">
      <alignment horizontal="center"/>
    </xf>
    <xf numFmtId="0" fontId="10" fillId="0" borderId="0" xfId="1" applyFont="1" applyAlignment="1">
      <alignment horizontal="left"/>
    </xf>
    <xf numFmtId="15" fontId="10" fillId="0" borderId="0" xfId="1" applyNumberFormat="1" applyFont="1" applyAlignment="1">
      <alignment horizontal="left"/>
    </xf>
    <xf numFmtId="0" fontId="3" fillId="10" borderId="0" xfId="2" applyFont="1" applyFill="1" applyAlignment="1">
      <alignment horizontal="center"/>
    </xf>
    <xf numFmtId="16" fontId="11" fillId="10" borderId="21" xfId="2" applyNumberFormat="1" applyFont="1" applyFill="1" applyBorder="1" applyAlignment="1">
      <alignment horizontal="center"/>
    </xf>
    <xf numFmtId="16" fontId="11" fillId="10" borderId="34" xfId="2" applyNumberFormat="1" applyFont="1" applyFill="1" applyBorder="1" applyAlignment="1">
      <alignment horizontal="center"/>
    </xf>
  </cellXfs>
  <cellStyles count="3">
    <cellStyle name="Normal" xfId="0" builtinId="0"/>
    <cellStyle name="Normal 10 2" xfId="1" xr:uid="{4C6AFCC0-F47B-44F0-B2C2-DC9BC56D4E36}"/>
    <cellStyle name="Normal 2" xfId="2" xr:uid="{256139CA-5186-47E0-8FB2-AE0488F7FA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101599</xdr:colOff>
      <xdr:row>0</xdr:row>
      <xdr:rowOff>44450</xdr:rowOff>
    </xdr:from>
    <xdr:ext cx="755651" cy="1080707"/>
    <xdr:pic>
      <xdr:nvPicPr>
        <xdr:cNvPr id="2" name="Picture 1" descr="http://www.ir.is/Media/originals/4caddff0a4b877b.jpg">
          <a:extLst>
            <a:ext uri="{FF2B5EF4-FFF2-40B4-BE49-F238E27FC236}">
              <a16:creationId xmlns:a16="http://schemas.microsoft.com/office/drawing/2014/main" id="{ADD6EDD9-17F2-46B8-A21A-B3D3A1FB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4" y="44450"/>
          <a:ext cx="755651" cy="1080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400051</xdr:colOff>
      <xdr:row>0</xdr:row>
      <xdr:rowOff>57150</xdr:rowOff>
    </xdr:from>
    <xdr:ext cx="645374" cy="923925"/>
    <xdr:pic>
      <xdr:nvPicPr>
        <xdr:cNvPr id="2" name="Picture 1" descr="http://www.ir.is/Media/originals/4caddff0a4b877b.jpg">
          <a:extLst>
            <a:ext uri="{FF2B5EF4-FFF2-40B4-BE49-F238E27FC236}">
              <a16:creationId xmlns:a16="http://schemas.microsoft.com/office/drawing/2014/main" id="{589F4AA8-6E9B-41DA-95CA-41AA9CD9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6" y="57150"/>
          <a:ext cx="645374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381001</xdr:colOff>
      <xdr:row>29</xdr:row>
      <xdr:rowOff>123825</xdr:rowOff>
    </xdr:from>
    <xdr:ext cx="645374" cy="923925"/>
    <xdr:pic>
      <xdr:nvPicPr>
        <xdr:cNvPr id="3" name="Picture 2" descr="http://www.ir.is/Media/originals/4caddff0a4b877b.jpg">
          <a:extLst>
            <a:ext uri="{FF2B5EF4-FFF2-40B4-BE49-F238E27FC236}">
              <a16:creationId xmlns:a16="http://schemas.microsoft.com/office/drawing/2014/main" id="{68053F29-B9AD-4315-B47E-537BCBC82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6" y="7181850"/>
          <a:ext cx="645374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BB81-6F1C-456F-8462-BF375337FB84}">
  <sheetPr codeName="Sheet10">
    <pageSetUpPr fitToPage="1"/>
  </sheetPr>
  <dimension ref="A1:M31"/>
  <sheetViews>
    <sheetView topLeftCell="A2" zoomScaleNormal="100" workbookViewId="0">
      <selection activeCell="I23" sqref="I23"/>
    </sheetView>
  </sheetViews>
  <sheetFormatPr baseColWidth="10" defaultColWidth="9.1640625" defaultRowHeight="13" x14ac:dyDescent="0.15"/>
  <cols>
    <col min="1" max="1" width="6.83203125" style="49" customWidth="1"/>
    <col min="2" max="2" width="7.1640625" style="49" customWidth="1"/>
    <col min="3" max="3" width="25.33203125" style="2" customWidth="1"/>
    <col min="4" max="4" width="6.83203125" style="49" customWidth="1"/>
    <col min="5" max="5" width="7.6640625" style="49" customWidth="1"/>
    <col min="6" max="6" width="25.33203125" style="2" customWidth="1"/>
    <col min="7" max="7" width="6.83203125" style="49" customWidth="1"/>
    <col min="8" max="8" width="7.6640625" style="49" customWidth="1"/>
    <col min="9" max="9" width="25.33203125" style="2" customWidth="1"/>
    <col min="10" max="10" width="1.6640625" style="2" customWidth="1"/>
    <col min="11" max="12" width="6" style="2" customWidth="1"/>
    <col min="13" max="13" width="11" style="2" customWidth="1"/>
    <col min="14" max="16384" width="9.1640625" style="2"/>
  </cols>
  <sheetData>
    <row r="1" spans="1:13" ht="59.25" customHeight="1" x14ac:dyDescent="0.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"/>
      <c r="K1" s="1"/>
    </row>
    <row r="2" spans="1:13" s="6" customFormat="1" ht="35.25" customHeight="1" thickBot="1" x14ac:dyDescent="0.25">
      <c r="A2" s="3"/>
      <c r="B2" s="3"/>
      <c r="C2" s="4" t="s">
        <v>1</v>
      </c>
      <c r="D2" s="3"/>
      <c r="E2" s="4"/>
      <c r="F2" s="5">
        <v>44884</v>
      </c>
      <c r="G2" s="3"/>
      <c r="H2" s="4"/>
      <c r="I2" s="4" t="s">
        <v>2</v>
      </c>
    </row>
    <row r="3" spans="1:13" ht="31" thickBot="1" x14ac:dyDescent="0.35">
      <c r="A3" s="120" t="s">
        <v>3</v>
      </c>
      <c r="B3" s="121"/>
      <c r="C3" s="121"/>
      <c r="D3" s="121"/>
      <c r="E3" s="121"/>
      <c r="F3" s="121"/>
      <c r="G3" s="121"/>
      <c r="H3" s="121"/>
      <c r="I3" s="122"/>
    </row>
    <row r="4" spans="1:13" ht="15" thickBot="1" x14ac:dyDescent="0.2">
      <c r="A4" s="123" t="s">
        <v>4</v>
      </c>
      <c r="B4" s="124"/>
      <c r="C4" s="125"/>
      <c r="D4" s="124" t="s">
        <v>5</v>
      </c>
      <c r="E4" s="124"/>
      <c r="F4" s="125"/>
      <c r="G4" s="124" t="s">
        <v>5</v>
      </c>
      <c r="H4" s="124"/>
      <c r="I4" s="125"/>
      <c r="K4" s="7" t="s">
        <v>6</v>
      </c>
      <c r="L4" s="7" t="s">
        <v>7</v>
      </c>
      <c r="M4" s="8" t="s">
        <v>8</v>
      </c>
    </row>
    <row r="5" spans="1:13" ht="14" thickBot="1" x14ac:dyDescent="0.2">
      <c r="A5" s="9" t="s">
        <v>9</v>
      </c>
      <c r="B5" s="10" t="s">
        <v>6</v>
      </c>
      <c r="C5" s="11" t="s">
        <v>10</v>
      </c>
      <c r="D5" s="10" t="s">
        <v>9</v>
      </c>
      <c r="E5" s="10" t="s">
        <v>6</v>
      </c>
      <c r="F5" s="11" t="s">
        <v>10</v>
      </c>
      <c r="G5" s="10" t="s">
        <v>9</v>
      </c>
      <c r="H5" s="10" t="s">
        <v>6</v>
      </c>
      <c r="I5" s="11" t="s">
        <v>10</v>
      </c>
      <c r="K5" s="12">
        <v>1</v>
      </c>
      <c r="L5" s="12">
        <v>1</v>
      </c>
      <c r="M5" s="13" t="s">
        <v>11</v>
      </c>
    </row>
    <row r="6" spans="1:13" ht="14" thickBot="1" x14ac:dyDescent="0.2">
      <c r="A6" s="9"/>
      <c r="B6" s="10"/>
      <c r="C6" s="14"/>
      <c r="D6" s="15"/>
      <c r="E6" s="10"/>
      <c r="F6" s="11"/>
      <c r="G6" s="10"/>
      <c r="H6" s="10"/>
      <c r="I6" s="11"/>
      <c r="K6" s="12">
        <v>1</v>
      </c>
      <c r="L6" s="12">
        <v>3</v>
      </c>
      <c r="M6" s="13" t="s">
        <v>12</v>
      </c>
    </row>
    <row r="7" spans="1:13" ht="19" thickBot="1" x14ac:dyDescent="0.2">
      <c r="A7" s="116" t="s">
        <v>13</v>
      </c>
      <c r="B7" s="117"/>
      <c r="C7" s="117"/>
      <c r="D7" s="117"/>
      <c r="E7" s="117"/>
      <c r="F7" s="117"/>
      <c r="G7" s="117"/>
      <c r="H7" s="117"/>
      <c r="I7" s="118"/>
      <c r="K7" s="12">
        <v>1</v>
      </c>
      <c r="L7" s="12">
        <v>2</v>
      </c>
      <c r="M7" s="13" t="s">
        <v>14</v>
      </c>
    </row>
    <row r="8" spans="1:13" x14ac:dyDescent="0.15">
      <c r="A8" s="15"/>
      <c r="B8" s="16"/>
      <c r="C8" s="14"/>
      <c r="D8" s="15"/>
      <c r="E8" s="16"/>
      <c r="F8" s="17"/>
      <c r="G8" s="15"/>
      <c r="H8" s="16"/>
      <c r="I8" s="17"/>
      <c r="K8" s="18">
        <v>1</v>
      </c>
      <c r="L8" s="18">
        <v>4</v>
      </c>
      <c r="M8" s="19" t="s">
        <v>15</v>
      </c>
    </row>
    <row r="9" spans="1:13" x14ac:dyDescent="0.15">
      <c r="A9" s="20">
        <v>0.375</v>
      </c>
      <c r="B9" s="21">
        <v>2</v>
      </c>
      <c r="C9" s="22" t="s">
        <v>16</v>
      </c>
      <c r="D9" s="20">
        <v>0.375</v>
      </c>
      <c r="E9" s="23" t="s">
        <v>17</v>
      </c>
      <c r="F9" s="24" t="s">
        <v>18</v>
      </c>
      <c r="G9" s="20">
        <v>0.375</v>
      </c>
      <c r="H9" s="23" t="s">
        <v>17</v>
      </c>
      <c r="I9" s="25" t="s">
        <v>19</v>
      </c>
      <c r="K9" s="26">
        <v>1</v>
      </c>
      <c r="L9" s="26">
        <v>5</v>
      </c>
      <c r="M9" s="27" t="s">
        <v>20</v>
      </c>
    </row>
    <row r="10" spans="1:13" x14ac:dyDescent="0.15">
      <c r="A10" s="20">
        <v>0.39583333333333331</v>
      </c>
      <c r="B10" s="21">
        <v>2</v>
      </c>
      <c r="C10" s="22" t="s">
        <v>21</v>
      </c>
      <c r="D10" s="20">
        <v>0.39583333333333331</v>
      </c>
      <c r="E10" s="28" t="s">
        <v>22</v>
      </c>
      <c r="F10" s="29" t="s">
        <v>23</v>
      </c>
      <c r="G10" s="20">
        <v>0.39583333333333331</v>
      </c>
      <c r="H10" s="28" t="s">
        <v>22</v>
      </c>
      <c r="I10" s="30" t="s">
        <v>24</v>
      </c>
      <c r="K10" s="21">
        <v>2</v>
      </c>
      <c r="L10" s="21">
        <v>6</v>
      </c>
      <c r="M10" s="22" t="s">
        <v>25</v>
      </c>
    </row>
    <row r="11" spans="1:13" x14ac:dyDescent="0.15">
      <c r="A11" s="20">
        <v>0.41666666666666663</v>
      </c>
      <c r="B11" s="21">
        <v>2</v>
      </c>
      <c r="C11" s="22" t="s">
        <v>26</v>
      </c>
      <c r="D11" s="20">
        <v>0.41666666666666663</v>
      </c>
      <c r="E11" s="23" t="s">
        <v>17</v>
      </c>
      <c r="F11" s="24" t="s">
        <v>27</v>
      </c>
      <c r="G11" s="20">
        <v>0.41666666666666663</v>
      </c>
      <c r="H11" s="23" t="s">
        <v>17</v>
      </c>
      <c r="I11" s="25" t="s">
        <v>28</v>
      </c>
      <c r="K11" s="21">
        <v>2</v>
      </c>
      <c r="L11" s="21">
        <v>7</v>
      </c>
      <c r="M11" s="22" t="s">
        <v>29</v>
      </c>
    </row>
    <row r="12" spans="1:13" x14ac:dyDescent="0.15">
      <c r="A12" s="20">
        <v>0.43749999999999994</v>
      </c>
      <c r="B12" s="21">
        <v>2</v>
      </c>
      <c r="C12" s="22" t="s">
        <v>30</v>
      </c>
      <c r="D12" s="20">
        <v>0.43749999999999994</v>
      </c>
      <c r="E12" s="28" t="s">
        <v>22</v>
      </c>
      <c r="F12" s="29" t="s">
        <v>31</v>
      </c>
      <c r="G12" s="20">
        <v>0.43749999999999994</v>
      </c>
      <c r="H12" s="28" t="s">
        <v>22</v>
      </c>
      <c r="I12" s="30" t="s">
        <v>32</v>
      </c>
      <c r="K12" s="21">
        <v>2</v>
      </c>
      <c r="L12" s="21">
        <v>10</v>
      </c>
      <c r="M12" s="22" t="s">
        <v>33</v>
      </c>
    </row>
    <row r="13" spans="1:13" x14ac:dyDescent="0.15">
      <c r="A13" s="20">
        <v>0.45833333333333326</v>
      </c>
      <c r="B13" s="21">
        <v>2</v>
      </c>
      <c r="C13" s="22" t="s">
        <v>34</v>
      </c>
      <c r="D13" s="20">
        <v>0.45833333333333326</v>
      </c>
      <c r="E13" s="23" t="s">
        <v>17</v>
      </c>
      <c r="F13" s="24" t="s">
        <v>35</v>
      </c>
      <c r="G13" s="20">
        <v>0.45833333333333326</v>
      </c>
      <c r="H13" s="23" t="s">
        <v>17</v>
      </c>
      <c r="I13" s="25" t="s">
        <v>36</v>
      </c>
      <c r="K13" s="21">
        <v>2</v>
      </c>
      <c r="L13" s="21">
        <v>9</v>
      </c>
      <c r="M13" s="22" t="s">
        <v>37</v>
      </c>
    </row>
    <row r="14" spans="1:13" x14ac:dyDescent="0.15">
      <c r="A14" s="20">
        <v>0.47916666666666657</v>
      </c>
      <c r="B14" s="21">
        <v>2</v>
      </c>
      <c r="C14" s="22" t="s">
        <v>38</v>
      </c>
      <c r="D14" s="20">
        <v>0.47916666666666657</v>
      </c>
      <c r="E14" s="28" t="s">
        <v>22</v>
      </c>
      <c r="F14" s="29" t="s">
        <v>39</v>
      </c>
      <c r="G14" s="20">
        <v>0.47916666666666657</v>
      </c>
      <c r="H14" s="28" t="s">
        <v>22</v>
      </c>
      <c r="I14" s="30" t="s">
        <v>40</v>
      </c>
      <c r="K14" s="31">
        <v>2</v>
      </c>
      <c r="L14" s="31">
        <v>8</v>
      </c>
      <c r="M14" s="32" t="s">
        <v>41</v>
      </c>
    </row>
    <row r="15" spans="1:13" x14ac:dyDescent="0.15">
      <c r="A15" s="20">
        <v>0.49999999999999989</v>
      </c>
      <c r="B15" s="21">
        <v>2</v>
      </c>
      <c r="C15" s="22" t="s">
        <v>42</v>
      </c>
      <c r="D15" s="20">
        <v>0.49999999999999989</v>
      </c>
      <c r="E15" s="23" t="s">
        <v>17</v>
      </c>
      <c r="F15" s="24" t="s">
        <v>43</v>
      </c>
      <c r="G15" s="20">
        <v>0.49999999999999989</v>
      </c>
      <c r="H15" s="23" t="s">
        <v>17</v>
      </c>
      <c r="I15" s="25" t="s">
        <v>44</v>
      </c>
      <c r="K15" s="33" t="s">
        <v>22</v>
      </c>
      <c r="L15" s="33">
        <v>13</v>
      </c>
      <c r="M15" s="34" t="s">
        <v>45</v>
      </c>
    </row>
    <row r="16" spans="1:13" x14ac:dyDescent="0.15">
      <c r="A16" s="20">
        <v>0.52083333333333326</v>
      </c>
      <c r="B16" s="21">
        <v>2</v>
      </c>
      <c r="C16" s="22" t="s">
        <v>46</v>
      </c>
      <c r="D16" s="20">
        <v>0.52083333333333326</v>
      </c>
      <c r="E16" s="28" t="s">
        <v>22</v>
      </c>
      <c r="F16" s="29" t="s">
        <v>43</v>
      </c>
      <c r="G16" s="20">
        <v>0.52083333333333326</v>
      </c>
      <c r="H16" s="28" t="s">
        <v>22</v>
      </c>
      <c r="I16" s="30" t="s">
        <v>44</v>
      </c>
      <c r="K16" s="28" t="s">
        <v>22</v>
      </c>
      <c r="L16" s="28">
        <v>14</v>
      </c>
      <c r="M16" s="35" t="s">
        <v>47</v>
      </c>
    </row>
    <row r="17" spans="1:13" x14ac:dyDescent="0.15">
      <c r="A17" s="20">
        <v>0.54166666666666663</v>
      </c>
      <c r="B17" s="21">
        <v>2</v>
      </c>
      <c r="C17" s="22" t="s">
        <v>48</v>
      </c>
      <c r="D17" s="20">
        <v>0.54166666666666663</v>
      </c>
      <c r="E17" s="12">
        <v>1</v>
      </c>
      <c r="F17" s="36" t="s">
        <v>49</v>
      </c>
      <c r="G17" s="20">
        <v>0.54166666666666663</v>
      </c>
      <c r="H17" s="2"/>
      <c r="I17" s="37"/>
      <c r="K17" s="28" t="s">
        <v>22</v>
      </c>
      <c r="L17" s="28">
        <v>15</v>
      </c>
      <c r="M17" s="35" t="s">
        <v>50</v>
      </c>
    </row>
    <row r="18" spans="1:13" x14ac:dyDescent="0.15">
      <c r="A18" s="20">
        <v>0.5625</v>
      </c>
      <c r="B18" s="21">
        <v>2</v>
      </c>
      <c r="C18" s="22" t="s">
        <v>51</v>
      </c>
      <c r="D18" s="20">
        <v>0.5625</v>
      </c>
      <c r="E18" s="38" t="s">
        <v>52</v>
      </c>
      <c r="F18" s="39" t="s">
        <v>53</v>
      </c>
      <c r="G18" s="20">
        <v>0.5625</v>
      </c>
      <c r="H18" s="12">
        <v>1</v>
      </c>
      <c r="I18" s="40" t="s">
        <v>54</v>
      </c>
      <c r="K18" s="28" t="s">
        <v>22</v>
      </c>
      <c r="L18" s="28">
        <v>19</v>
      </c>
      <c r="M18" s="35" t="s">
        <v>55</v>
      </c>
    </row>
    <row r="19" spans="1:13" x14ac:dyDescent="0.15">
      <c r="A19" s="20">
        <v>0.58333333333333337</v>
      </c>
      <c r="B19" s="41" t="s">
        <v>56</v>
      </c>
      <c r="C19" s="42" t="s">
        <v>57</v>
      </c>
      <c r="D19" s="20">
        <v>0.58333333333333337</v>
      </c>
      <c r="E19" s="38" t="s">
        <v>52</v>
      </c>
      <c r="F19" s="39" t="s">
        <v>58</v>
      </c>
      <c r="G19" s="20">
        <v>0.58333333333333337</v>
      </c>
      <c r="H19" s="12">
        <v>1</v>
      </c>
      <c r="I19" s="36" t="s">
        <v>59</v>
      </c>
      <c r="K19" s="43" t="s">
        <v>22</v>
      </c>
      <c r="L19" s="43">
        <v>20</v>
      </c>
      <c r="M19" s="44" t="s">
        <v>60</v>
      </c>
    </row>
    <row r="20" spans="1:13" x14ac:dyDescent="0.15">
      <c r="A20" s="20">
        <v>0.60416666666666674</v>
      </c>
      <c r="B20" s="41" t="s">
        <v>56</v>
      </c>
      <c r="C20" s="45" t="s">
        <v>61</v>
      </c>
      <c r="D20" s="20">
        <v>0.60416666666666674</v>
      </c>
      <c r="E20" s="38" t="s">
        <v>52</v>
      </c>
      <c r="F20" s="39" t="s">
        <v>62</v>
      </c>
      <c r="G20" s="20">
        <v>0.60416666666666674</v>
      </c>
      <c r="H20" s="12">
        <v>1</v>
      </c>
      <c r="I20" s="40" t="s">
        <v>63</v>
      </c>
      <c r="K20" s="38" t="s">
        <v>52</v>
      </c>
      <c r="L20" s="38">
        <v>12</v>
      </c>
      <c r="M20" s="46" t="s">
        <v>64</v>
      </c>
    </row>
    <row r="21" spans="1:13" x14ac:dyDescent="0.15">
      <c r="A21" s="20">
        <v>0.62500000000000011</v>
      </c>
      <c r="B21" s="41" t="s">
        <v>56</v>
      </c>
      <c r="C21" s="45" t="s">
        <v>65</v>
      </c>
      <c r="D21" s="20">
        <v>0.62500000000000011</v>
      </c>
      <c r="E21" s="38" t="s">
        <v>52</v>
      </c>
      <c r="F21" s="39" t="s">
        <v>66</v>
      </c>
      <c r="G21" s="20">
        <v>0.62500000000000011</v>
      </c>
      <c r="H21" s="12">
        <v>1</v>
      </c>
      <c r="I21" s="40" t="s">
        <v>67</v>
      </c>
      <c r="K21" s="38" t="s">
        <v>52</v>
      </c>
      <c r="L21" s="38">
        <v>11</v>
      </c>
      <c r="M21" s="46" t="s">
        <v>68</v>
      </c>
    </row>
    <row r="22" spans="1:13" x14ac:dyDescent="0.15">
      <c r="A22" s="20">
        <v>0.64583333333333348</v>
      </c>
      <c r="B22" s="41" t="s">
        <v>56</v>
      </c>
      <c r="C22" s="45" t="s">
        <v>69</v>
      </c>
      <c r="D22" s="20">
        <v>0.64583333333333348</v>
      </c>
      <c r="E22" s="38" t="s">
        <v>52</v>
      </c>
      <c r="F22" s="39" t="s">
        <v>70</v>
      </c>
      <c r="G22" s="20">
        <v>0.64583333333333348</v>
      </c>
      <c r="H22" s="12">
        <v>1</v>
      </c>
      <c r="I22" s="40" t="s">
        <v>71</v>
      </c>
      <c r="K22" s="38" t="s">
        <v>52</v>
      </c>
      <c r="L22" s="38">
        <v>16</v>
      </c>
      <c r="M22" s="46" t="s">
        <v>72</v>
      </c>
    </row>
    <row r="23" spans="1:13" x14ac:dyDescent="0.15">
      <c r="A23" s="20">
        <v>0.66666666666666685</v>
      </c>
      <c r="B23" s="41" t="s">
        <v>56</v>
      </c>
      <c r="C23" s="45" t="s">
        <v>73</v>
      </c>
      <c r="D23" s="20">
        <v>0.66666666666666685</v>
      </c>
      <c r="E23" s="38" t="s">
        <v>52</v>
      </c>
      <c r="F23" s="39" t="s">
        <v>74</v>
      </c>
      <c r="G23" s="20">
        <v>0.66666666666666685</v>
      </c>
      <c r="H23" s="12">
        <v>1</v>
      </c>
      <c r="I23" s="40" t="s">
        <v>75</v>
      </c>
      <c r="K23" s="47" t="s">
        <v>52</v>
      </c>
      <c r="L23" s="47">
        <v>17</v>
      </c>
      <c r="M23" s="48" t="s">
        <v>76</v>
      </c>
    </row>
    <row r="24" spans="1:13" x14ac:dyDescent="0.15">
      <c r="A24" s="20">
        <v>0.68750000000000022</v>
      </c>
      <c r="B24" s="41" t="s">
        <v>56</v>
      </c>
      <c r="C24" s="45" t="s">
        <v>77</v>
      </c>
      <c r="D24" s="20">
        <v>0.68750000000000022</v>
      </c>
      <c r="G24" s="20">
        <v>0.68750000000000022</v>
      </c>
      <c r="H24" s="12">
        <v>1</v>
      </c>
      <c r="I24" s="40" t="s">
        <v>78</v>
      </c>
      <c r="K24" s="23" t="s">
        <v>17</v>
      </c>
      <c r="L24" s="23">
        <v>21</v>
      </c>
      <c r="M24" s="24" t="s">
        <v>79</v>
      </c>
    </row>
    <row r="25" spans="1:13" x14ac:dyDescent="0.15">
      <c r="A25" s="20">
        <v>0.70833333333333359</v>
      </c>
      <c r="B25" s="41" t="s">
        <v>56</v>
      </c>
      <c r="C25" s="45" t="s">
        <v>43</v>
      </c>
      <c r="D25" s="20">
        <v>0.70833333333333359</v>
      </c>
      <c r="E25" s="2"/>
      <c r="F25" s="37"/>
      <c r="G25" s="20">
        <v>0.70833333333333359</v>
      </c>
      <c r="K25" s="23" t="s">
        <v>17</v>
      </c>
      <c r="L25" s="23">
        <v>26</v>
      </c>
      <c r="M25" s="24" t="s">
        <v>80</v>
      </c>
    </row>
    <row r="26" spans="1:13" x14ac:dyDescent="0.15">
      <c r="A26" s="20">
        <v>0.72916666666666696</v>
      </c>
      <c r="B26" s="41" t="s">
        <v>56</v>
      </c>
      <c r="C26" s="45" t="s">
        <v>44</v>
      </c>
      <c r="D26" s="20">
        <v>0.72916666666666696</v>
      </c>
      <c r="E26" s="2"/>
      <c r="G26" s="20">
        <v>0.72916666666666696</v>
      </c>
      <c r="H26" s="2"/>
      <c r="I26" s="37"/>
      <c r="K26" s="23" t="s">
        <v>17</v>
      </c>
      <c r="L26" s="23">
        <v>27</v>
      </c>
      <c r="M26" s="24" t="s">
        <v>81</v>
      </c>
    </row>
    <row r="27" spans="1:13" ht="14" thickBot="1" x14ac:dyDescent="0.2">
      <c r="A27" s="50"/>
      <c r="B27" s="51"/>
      <c r="C27" s="52"/>
      <c r="D27" s="50"/>
      <c r="E27" s="52"/>
      <c r="F27" s="53"/>
      <c r="G27" s="50"/>
      <c r="H27" s="52"/>
      <c r="I27" s="53"/>
      <c r="K27" s="54" t="s">
        <v>17</v>
      </c>
      <c r="L27" s="54"/>
      <c r="M27" s="55" t="s">
        <v>82</v>
      </c>
    </row>
    <row r="28" spans="1:13" x14ac:dyDescent="0.15">
      <c r="K28" s="41" t="s">
        <v>56</v>
      </c>
      <c r="L28" s="41">
        <v>22</v>
      </c>
      <c r="M28" s="45" t="s">
        <v>83</v>
      </c>
    </row>
    <row r="29" spans="1:13" x14ac:dyDescent="0.15">
      <c r="K29" s="41" t="s">
        <v>56</v>
      </c>
      <c r="L29" s="41">
        <v>24</v>
      </c>
      <c r="M29" s="45" t="s">
        <v>84</v>
      </c>
    </row>
    <row r="30" spans="1:13" x14ac:dyDescent="0.15">
      <c r="K30" s="41" t="s">
        <v>56</v>
      </c>
      <c r="L30" s="41">
        <v>28</v>
      </c>
      <c r="M30" s="45" t="s">
        <v>85</v>
      </c>
    </row>
    <row r="31" spans="1:13" x14ac:dyDescent="0.15">
      <c r="K31" s="56" t="s">
        <v>56</v>
      </c>
      <c r="L31" s="56"/>
      <c r="M31" s="57" t="s">
        <v>86</v>
      </c>
    </row>
  </sheetData>
  <mergeCells count="6">
    <mergeCell ref="A7:I7"/>
    <mergeCell ref="A1:I1"/>
    <mergeCell ref="A3:I3"/>
    <mergeCell ref="A4:C4"/>
    <mergeCell ref="D4:F4"/>
    <mergeCell ref="G4:I4"/>
  </mergeCells>
  <pageMargins left="0.52" right="0.19" top="0.16" bottom="0.2" header="0.19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CF7E2-2F29-4BEB-AE9C-0FC7B7FECC57}">
  <dimension ref="A1:M911"/>
  <sheetViews>
    <sheetView workbookViewId="0">
      <selection activeCell="A17" sqref="A17:M24"/>
    </sheetView>
  </sheetViews>
  <sheetFormatPr baseColWidth="10" defaultColWidth="9.1640625" defaultRowHeight="13" x14ac:dyDescent="0.15"/>
  <cols>
    <col min="1" max="1" width="4.33203125" style="2" customWidth="1"/>
    <col min="2" max="2" width="15.6640625" style="2" customWidth="1"/>
    <col min="3" max="3" width="3.5" style="2" customWidth="1"/>
    <col min="4" max="6" width="7.1640625" style="2" customWidth="1"/>
    <col min="7" max="7" width="3.5" style="2" customWidth="1"/>
    <col min="8" max="8" width="4.33203125" style="2" customWidth="1"/>
    <col min="9" max="9" width="15.6640625" style="2" customWidth="1"/>
    <col min="10" max="10" width="3.5" style="2" customWidth="1"/>
    <col min="11" max="13" width="7.1640625" style="2" customWidth="1"/>
    <col min="14" max="16384" width="9.1640625" style="2"/>
  </cols>
  <sheetData>
    <row r="1" spans="1:13" s="58" customFormat="1" ht="20" x14ac:dyDescent="0.2">
      <c r="A1" s="129" t="s">
        <v>87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s="59" customFormat="1" ht="23" x14ac:dyDescent="0.25">
      <c r="A2" s="126" t="s">
        <v>88</v>
      </c>
      <c r="B2" s="126"/>
      <c r="C2" s="126"/>
      <c r="D2" s="126"/>
      <c r="E2" s="126"/>
      <c r="F2" s="126"/>
      <c r="H2" s="126" t="s">
        <v>89</v>
      </c>
      <c r="I2" s="126"/>
      <c r="J2" s="126"/>
      <c r="K2" s="126"/>
      <c r="L2" s="126"/>
      <c r="M2" s="126"/>
    </row>
    <row r="3" spans="1:13" s="58" customFormat="1" ht="20" x14ac:dyDescent="0.2">
      <c r="A3" s="127">
        <v>44849.375</v>
      </c>
      <c r="B3" s="127"/>
      <c r="C3" s="127"/>
      <c r="D3" s="127"/>
      <c r="E3" s="127"/>
      <c r="F3" s="127"/>
      <c r="H3" s="128" t="s">
        <v>4</v>
      </c>
      <c r="I3" s="128"/>
      <c r="J3" s="128"/>
      <c r="K3" s="128"/>
      <c r="L3" s="128"/>
      <c r="M3" s="128"/>
    </row>
    <row r="4" spans="1:13" ht="7.5" customHeight="1" x14ac:dyDescent="0.15"/>
    <row r="5" spans="1:13" s="58" customFormat="1" ht="21" thickBot="1" x14ac:dyDescent="0.25">
      <c r="B5" s="58" t="s">
        <v>25</v>
      </c>
      <c r="I5" s="58" t="s">
        <v>29</v>
      </c>
    </row>
    <row r="6" spans="1:13" s="64" customFormat="1" ht="14" thickBot="1" x14ac:dyDescent="0.2">
      <c r="A6" s="60" t="s">
        <v>90</v>
      </c>
      <c r="B6" s="61" t="s">
        <v>91</v>
      </c>
      <c r="C6" s="61" t="s">
        <v>92</v>
      </c>
      <c r="D6" s="61" t="s">
        <v>93</v>
      </c>
      <c r="E6" s="61" t="s">
        <v>93</v>
      </c>
      <c r="F6" s="62" t="s">
        <v>93</v>
      </c>
      <c r="G6" s="63"/>
      <c r="H6" s="60" t="s">
        <v>90</v>
      </c>
      <c r="I6" s="61" t="s">
        <v>91</v>
      </c>
      <c r="J6" s="61" t="s">
        <v>92</v>
      </c>
      <c r="K6" s="61" t="s">
        <v>93</v>
      </c>
      <c r="L6" s="61" t="s">
        <v>93</v>
      </c>
      <c r="M6" s="62" t="s">
        <v>93</v>
      </c>
    </row>
    <row r="7" spans="1:13" x14ac:dyDescent="0.15">
      <c r="A7" s="65"/>
      <c r="B7" s="66"/>
      <c r="C7" s="66"/>
      <c r="D7" s="66"/>
      <c r="E7" s="66"/>
      <c r="F7" s="67"/>
      <c r="H7" s="65"/>
      <c r="I7" s="66"/>
      <c r="J7" s="66"/>
      <c r="K7" s="66"/>
      <c r="L7" s="66"/>
      <c r="M7" s="67"/>
    </row>
    <row r="8" spans="1:13" x14ac:dyDescent="0.15">
      <c r="A8" s="68"/>
      <c r="B8" s="69"/>
      <c r="C8" s="69"/>
      <c r="D8" s="69"/>
      <c r="E8" s="69"/>
      <c r="F8" s="70"/>
      <c r="H8" s="68"/>
      <c r="I8" s="69"/>
      <c r="J8" s="69"/>
      <c r="K8" s="69"/>
      <c r="L8" s="69"/>
      <c r="M8" s="70"/>
    </row>
    <row r="9" spans="1:13" x14ac:dyDescent="0.15">
      <c r="A9" s="68"/>
      <c r="B9" s="69"/>
      <c r="C9" s="69"/>
      <c r="D9" s="69"/>
      <c r="E9" s="69"/>
      <c r="F9" s="70"/>
      <c r="H9" s="68"/>
      <c r="I9" s="69"/>
      <c r="J9" s="69"/>
      <c r="K9" s="69"/>
      <c r="L9" s="69"/>
      <c r="M9" s="70"/>
    </row>
    <row r="10" spans="1:13" x14ac:dyDescent="0.15">
      <c r="A10" s="68"/>
      <c r="B10" s="69"/>
      <c r="C10" s="69"/>
      <c r="D10" s="69"/>
      <c r="E10" s="69"/>
      <c r="F10" s="70"/>
      <c r="H10" s="68"/>
      <c r="I10" s="69"/>
      <c r="J10" s="69"/>
      <c r="K10" s="69"/>
      <c r="L10" s="69"/>
      <c r="M10" s="70"/>
    </row>
    <row r="11" spans="1:13" x14ac:dyDescent="0.15">
      <c r="A11" s="68"/>
      <c r="B11" s="69"/>
      <c r="C11" s="69"/>
      <c r="D11" s="69"/>
      <c r="E11" s="69"/>
      <c r="F11" s="70"/>
      <c r="H11" s="68"/>
      <c r="I11" s="69"/>
      <c r="J11" s="69"/>
      <c r="K11" s="69"/>
      <c r="L11" s="69"/>
      <c r="M11" s="70"/>
    </row>
    <row r="12" spans="1:13" x14ac:dyDescent="0.15">
      <c r="A12" s="68"/>
      <c r="B12" s="69"/>
      <c r="C12" s="69"/>
      <c r="D12" s="69"/>
      <c r="E12" s="69"/>
      <c r="F12" s="70"/>
      <c r="H12" s="68"/>
      <c r="I12" s="69"/>
      <c r="J12" s="69"/>
      <c r="K12" s="69"/>
      <c r="L12" s="69"/>
      <c r="M12" s="70"/>
    </row>
    <row r="13" spans="1:13" x14ac:dyDescent="0.15">
      <c r="A13" s="68"/>
      <c r="B13" s="69"/>
      <c r="C13" s="69"/>
      <c r="D13" s="69"/>
      <c r="E13" s="69"/>
      <c r="F13" s="70"/>
      <c r="H13" s="68"/>
      <c r="I13" s="69"/>
      <c r="J13" s="69"/>
      <c r="K13" s="69"/>
      <c r="L13" s="69"/>
      <c r="M13" s="70"/>
    </row>
    <row r="14" spans="1:13" x14ac:dyDescent="0.15">
      <c r="A14" s="68"/>
      <c r="B14" s="69"/>
      <c r="C14" s="69"/>
      <c r="D14" s="69"/>
      <c r="E14" s="69"/>
      <c r="F14" s="70"/>
      <c r="H14" s="68"/>
      <c r="I14" s="69"/>
      <c r="J14" s="69"/>
      <c r="K14" s="69"/>
      <c r="L14" s="69"/>
      <c r="M14" s="70"/>
    </row>
    <row r="15" spans="1:13" x14ac:dyDescent="0.15">
      <c r="A15" s="68"/>
      <c r="B15" s="69"/>
      <c r="C15" s="69"/>
      <c r="D15" s="69"/>
      <c r="E15" s="69"/>
      <c r="F15" s="70"/>
      <c r="H15" s="68"/>
      <c r="I15" s="69"/>
      <c r="J15" s="69"/>
      <c r="K15" s="69"/>
      <c r="L15" s="69"/>
      <c r="M15" s="70"/>
    </row>
    <row r="16" spans="1:13" x14ac:dyDescent="0.15">
      <c r="A16" s="68"/>
      <c r="B16" s="69"/>
      <c r="C16" s="69"/>
      <c r="D16" s="69"/>
      <c r="E16" s="69"/>
      <c r="F16" s="70"/>
      <c r="H16" s="68"/>
      <c r="I16" s="69"/>
      <c r="J16" s="69"/>
      <c r="K16" s="69"/>
      <c r="L16" s="69"/>
      <c r="M16" s="70"/>
    </row>
    <row r="17" spans="1:13" x14ac:dyDescent="0.15">
      <c r="A17" s="68"/>
      <c r="B17" s="69"/>
      <c r="C17" s="69"/>
      <c r="D17" s="69"/>
      <c r="E17" s="69"/>
      <c r="F17" s="70"/>
      <c r="H17" s="68"/>
      <c r="I17" s="69"/>
      <c r="J17" s="69"/>
      <c r="K17" s="69"/>
      <c r="L17" s="69"/>
      <c r="M17" s="70"/>
    </row>
    <row r="18" spans="1:13" ht="14" thickBot="1" x14ac:dyDescent="0.2">
      <c r="A18" s="71"/>
      <c r="B18" s="72"/>
      <c r="C18" s="72"/>
      <c r="D18" s="72"/>
      <c r="E18" s="72"/>
      <c r="F18" s="73"/>
      <c r="G18" s="74"/>
      <c r="H18" s="71"/>
      <c r="I18" s="72"/>
      <c r="J18" s="72"/>
      <c r="K18" s="72"/>
      <c r="L18" s="72"/>
      <c r="M18" s="73"/>
    </row>
    <row r="20" spans="1:13" s="58" customFormat="1" ht="20" x14ac:dyDescent="0.2">
      <c r="A20" s="129" t="str">
        <f>$A$1</f>
        <v>Íslandsmót 2023 - 6.kv. Eldri - 2. mót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</row>
    <row r="21" spans="1:13" s="59" customFormat="1" ht="23" x14ac:dyDescent="0.25">
      <c r="A21" s="126" t="s">
        <v>94</v>
      </c>
      <c r="B21" s="126"/>
      <c r="C21" s="126"/>
      <c r="D21" s="126"/>
      <c r="E21" s="126"/>
      <c r="F21" s="126"/>
      <c r="H21" s="126" t="s">
        <v>89</v>
      </c>
      <c r="I21" s="126"/>
      <c r="J21" s="126"/>
      <c r="K21" s="126"/>
      <c r="L21" s="126"/>
      <c r="M21" s="126"/>
    </row>
    <row r="22" spans="1:13" s="58" customFormat="1" ht="20" x14ac:dyDescent="0.2">
      <c r="A22" s="127">
        <v>44849.395833333336</v>
      </c>
      <c r="B22" s="127"/>
      <c r="C22" s="127"/>
      <c r="D22" s="127"/>
      <c r="E22" s="127"/>
      <c r="F22" s="127"/>
      <c r="H22" s="128" t="s">
        <v>4</v>
      </c>
      <c r="I22" s="128"/>
      <c r="J22" s="128"/>
      <c r="K22" s="128"/>
      <c r="L22" s="128"/>
      <c r="M22" s="128"/>
    </row>
    <row r="23" spans="1:13" ht="7.5" customHeight="1" x14ac:dyDescent="0.15"/>
    <row r="24" spans="1:13" s="58" customFormat="1" ht="21" thickBot="1" x14ac:dyDescent="0.25">
      <c r="B24" s="58" t="s">
        <v>33</v>
      </c>
      <c r="I24" s="58" t="s">
        <v>37</v>
      </c>
    </row>
    <row r="25" spans="1:13" s="64" customFormat="1" ht="14" thickBot="1" x14ac:dyDescent="0.2">
      <c r="A25" s="60" t="s">
        <v>90</v>
      </c>
      <c r="B25" s="61" t="s">
        <v>91</v>
      </c>
      <c r="C25" s="61" t="s">
        <v>92</v>
      </c>
      <c r="D25" s="61" t="s">
        <v>93</v>
      </c>
      <c r="E25" s="61" t="s">
        <v>93</v>
      </c>
      <c r="F25" s="62" t="s">
        <v>93</v>
      </c>
      <c r="G25" s="63"/>
      <c r="H25" s="60" t="s">
        <v>90</v>
      </c>
      <c r="I25" s="61" t="s">
        <v>91</v>
      </c>
      <c r="J25" s="61" t="s">
        <v>92</v>
      </c>
      <c r="K25" s="61" t="s">
        <v>93</v>
      </c>
      <c r="L25" s="61" t="s">
        <v>93</v>
      </c>
      <c r="M25" s="62" t="s">
        <v>93</v>
      </c>
    </row>
    <row r="26" spans="1:13" x14ac:dyDescent="0.15">
      <c r="A26" s="65"/>
      <c r="B26" s="66"/>
      <c r="C26" s="66"/>
      <c r="D26" s="66"/>
      <c r="E26" s="66"/>
      <c r="F26" s="67"/>
      <c r="H26" s="65"/>
      <c r="I26" s="66"/>
      <c r="J26" s="66"/>
      <c r="K26" s="66"/>
      <c r="L26" s="66"/>
      <c r="M26" s="67"/>
    </row>
    <row r="27" spans="1:13" x14ac:dyDescent="0.15">
      <c r="A27" s="68"/>
      <c r="B27" s="69"/>
      <c r="C27" s="69"/>
      <c r="D27" s="69"/>
      <c r="E27" s="69"/>
      <c r="F27" s="70"/>
      <c r="H27" s="68"/>
      <c r="I27" s="69"/>
      <c r="J27" s="69"/>
      <c r="K27" s="69"/>
      <c r="L27" s="69"/>
      <c r="M27" s="70"/>
    </row>
    <row r="28" spans="1:13" x14ac:dyDescent="0.15">
      <c r="A28" s="68"/>
      <c r="B28" s="69"/>
      <c r="C28" s="69"/>
      <c r="D28" s="69"/>
      <c r="E28" s="69"/>
      <c r="F28" s="70"/>
      <c r="H28" s="68"/>
      <c r="I28" s="69"/>
      <c r="J28" s="69"/>
      <c r="K28" s="69"/>
      <c r="L28" s="69"/>
      <c r="M28" s="70"/>
    </row>
    <row r="29" spans="1:13" x14ac:dyDescent="0.15">
      <c r="A29" s="68"/>
      <c r="B29" s="69"/>
      <c r="C29" s="69"/>
      <c r="D29" s="69"/>
      <c r="E29" s="69"/>
      <c r="F29" s="70"/>
      <c r="H29" s="68"/>
      <c r="I29" s="69"/>
      <c r="J29" s="69"/>
      <c r="K29" s="69"/>
      <c r="L29" s="69"/>
      <c r="M29" s="70"/>
    </row>
    <row r="30" spans="1:13" x14ac:dyDescent="0.15">
      <c r="A30" s="68"/>
      <c r="B30" s="69"/>
      <c r="C30" s="69"/>
      <c r="D30" s="69"/>
      <c r="E30" s="69"/>
      <c r="F30" s="70"/>
      <c r="H30" s="68"/>
      <c r="I30" s="69"/>
      <c r="J30" s="69"/>
      <c r="K30" s="69"/>
      <c r="L30" s="69"/>
      <c r="M30" s="70"/>
    </row>
    <row r="31" spans="1:13" x14ac:dyDescent="0.15">
      <c r="A31" s="68"/>
      <c r="B31" s="69"/>
      <c r="C31" s="69"/>
      <c r="D31" s="69"/>
      <c r="E31" s="69"/>
      <c r="F31" s="70"/>
      <c r="H31" s="68"/>
      <c r="I31" s="69"/>
      <c r="J31" s="69"/>
      <c r="K31" s="69"/>
      <c r="L31" s="69"/>
      <c r="M31" s="70"/>
    </row>
    <row r="32" spans="1:13" x14ac:dyDescent="0.15">
      <c r="A32" s="68"/>
      <c r="B32" s="69"/>
      <c r="C32" s="69"/>
      <c r="D32" s="69"/>
      <c r="E32" s="69"/>
      <c r="F32" s="70"/>
      <c r="H32" s="68"/>
      <c r="I32" s="69"/>
      <c r="J32" s="69"/>
      <c r="K32" s="69"/>
      <c r="L32" s="69"/>
      <c r="M32" s="70"/>
    </row>
    <row r="33" spans="1:13" x14ac:dyDescent="0.15">
      <c r="A33" s="68"/>
      <c r="B33" s="69"/>
      <c r="C33" s="69"/>
      <c r="D33" s="69"/>
      <c r="E33" s="69"/>
      <c r="F33" s="70"/>
      <c r="H33" s="68"/>
      <c r="I33" s="69"/>
      <c r="J33" s="69"/>
      <c r="K33" s="69"/>
      <c r="L33" s="69"/>
      <c r="M33" s="70"/>
    </row>
    <row r="34" spans="1:13" x14ac:dyDescent="0.15">
      <c r="A34" s="68"/>
      <c r="B34" s="69"/>
      <c r="C34" s="69"/>
      <c r="D34" s="69"/>
      <c r="E34" s="69"/>
      <c r="F34" s="70"/>
      <c r="H34" s="68"/>
      <c r="I34" s="69"/>
      <c r="J34" s="69"/>
      <c r="K34" s="69"/>
      <c r="L34" s="69"/>
      <c r="M34" s="70"/>
    </row>
    <row r="35" spans="1:13" x14ac:dyDescent="0.15">
      <c r="A35" s="68"/>
      <c r="B35" s="69"/>
      <c r="C35" s="69"/>
      <c r="D35" s="69"/>
      <c r="E35" s="69"/>
      <c r="F35" s="70"/>
      <c r="H35" s="68"/>
      <c r="I35" s="69"/>
      <c r="J35" s="69"/>
      <c r="K35" s="69"/>
      <c r="L35" s="69"/>
      <c r="M35" s="70"/>
    </row>
    <row r="36" spans="1:13" x14ac:dyDescent="0.15">
      <c r="A36" s="68"/>
      <c r="B36" s="69"/>
      <c r="C36" s="69"/>
      <c r="D36" s="69"/>
      <c r="E36" s="69"/>
      <c r="F36" s="70"/>
      <c r="H36" s="68"/>
      <c r="I36" s="69"/>
      <c r="J36" s="69"/>
      <c r="K36" s="69"/>
      <c r="L36" s="69"/>
      <c r="M36" s="70"/>
    </row>
    <row r="37" spans="1:13" ht="14" thickBot="1" x14ac:dyDescent="0.2">
      <c r="A37" s="71"/>
      <c r="B37" s="72"/>
      <c r="C37" s="72"/>
      <c r="D37" s="72"/>
      <c r="E37" s="72"/>
      <c r="F37" s="73"/>
      <c r="G37" s="74"/>
      <c r="H37" s="71"/>
      <c r="I37" s="72"/>
      <c r="J37" s="72"/>
      <c r="K37" s="72"/>
      <c r="L37" s="72"/>
      <c r="M37" s="73"/>
    </row>
    <row r="39" spans="1:13" s="58" customFormat="1" ht="20" x14ac:dyDescent="0.2">
      <c r="A39" s="129" t="str">
        <f>$A$1</f>
        <v>Íslandsmót 2023 - 6.kv. Eldri - 2. mót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s="59" customFormat="1" ht="23" x14ac:dyDescent="0.25">
      <c r="A40" s="126" t="s">
        <v>95</v>
      </c>
      <c r="B40" s="126"/>
      <c r="C40" s="126"/>
      <c r="D40" s="126"/>
      <c r="E40" s="126"/>
      <c r="F40" s="126"/>
      <c r="H40" s="126" t="s">
        <v>89</v>
      </c>
      <c r="I40" s="126"/>
      <c r="J40" s="126"/>
      <c r="K40" s="126"/>
      <c r="L40" s="126"/>
      <c r="M40" s="126"/>
    </row>
    <row r="41" spans="1:13" s="58" customFormat="1" ht="20" x14ac:dyDescent="0.2">
      <c r="A41" s="127">
        <v>44849.416666666664</v>
      </c>
      <c r="B41" s="127"/>
      <c r="C41" s="127"/>
      <c r="D41" s="127"/>
      <c r="E41" s="127"/>
      <c r="F41" s="127"/>
      <c r="H41" s="128" t="s">
        <v>4</v>
      </c>
      <c r="I41" s="128"/>
      <c r="J41" s="128"/>
      <c r="K41" s="128"/>
      <c r="L41" s="128"/>
      <c r="M41" s="128"/>
    </row>
    <row r="42" spans="1:13" ht="7.5" customHeight="1" x14ac:dyDescent="0.15"/>
    <row r="43" spans="1:13" s="58" customFormat="1" ht="21" thickBot="1" x14ac:dyDescent="0.25">
      <c r="B43" s="58" t="s">
        <v>41</v>
      </c>
      <c r="I43" s="58" t="s">
        <v>25</v>
      </c>
    </row>
    <row r="44" spans="1:13" s="64" customFormat="1" ht="14" thickBot="1" x14ac:dyDescent="0.2">
      <c r="A44" s="60" t="s">
        <v>90</v>
      </c>
      <c r="B44" s="61" t="s">
        <v>91</v>
      </c>
      <c r="C44" s="61" t="s">
        <v>92</v>
      </c>
      <c r="D44" s="61" t="s">
        <v>93</v>
      </c>
      <c r="E44" s="61" t="s">
        <v>93</v>
      </c>
      <c r="F44" s="62" t="s">
        <v>93</v>
      </c>
      <c r="G44" s="63"/>
      <c r="H44" s="60" t="s">
        <v>90</v>
      </c>
      <c r="I44" s="61" t="s">
        <v>91</v>
      </c>
      <c r="J44" s="61" t="s">
        <v>92</v>
      </c>
      <c r="K44" s="61" t="s">
        <v>93</v>
      </c>
      <c r="L44" s="61" t="s">
        <v>93</v>
      </c>
      <c r="M44" s="62" t="s">
        <v>93</v>
      </c>
    </row>
    <row r="45" spans="1:13" x14ac:dyDescent="0.15">
      <c r="A45" s="65"/>
      <c r="B45" s="66"/>
      <c r="C45" s="66"/>
      <c r="D45" s="66"/>
      <c r="E45" s="66"/>
      <c r="F45" s="67"/>
      <c r="H45" s="65"/>
      <c r="I45" s="66"/>
      <c r="J45" s="66"/>
      <c r="K45" s="66"/>
      <c r="L45" s="66"/>
      <c r="M45" s="67"/>
    </row>
    <row r="46" spans="1:13" x14ac:dyDescent="0.15">
      <c r="A46" s="68"/>
      <c r="B46" s="69"/>
      <c r="C46" s="69"/>
      <c r="D46" s="69"/>
      <c r="E46" s="69"/>
      <c r="F46" s="70"/>
      <c r="H46" s="68"/>
      <c r="I46" s="69"/>
      <c r="J46" s="69"/>
      <c r="K46" s="69"/>
      <c r="L46" s="69"/>
      <c r="M46" s="70"/>
    </row>
    <row r="47" spans="1:13" x14ac:dyDescent="0.15">
      <c r="A47" s="68"/>
      <c r="B47" s="69"/>
      <c r="C47" s="69"/>
      <c r="D47" s="69"/>
      <c r="E47" s="69"/>
      <c r="F47" s="70"/>
      <c r="H47" s="68"/>
      <c r="I47" s="69"/>
      <c r="J47" s="69"/>
      <c r="K47" s="69"/>
      <c r="L47" s="69"/>
      <c r="M47" s="70"/>
    </row>
    <row r="48" spans="1:13" x14ac:dyDescent="0.15">
      <c r="A48" s="68"/>
      <c r="B48" s="69"/>
      <c r="C48" s="69"/>
      <c r="D48" s="69"/>
      <c r="E48" s="69"/>
      <c r="F48" s="70"/>
      <c r="H48" s="68"/>
      <c r="I48" s="69"/>
      <c r="J48" s="69"/>
      <c r="K48" s="69"/>
      <c r="L48" s="69"/>
      <c r="M48" s="70"/>
    </row>
    <row r="49" spans="1:13" x14ac:dyDescent="0.15">
      <c r="A49" s="68"/>
      <c r="B49" s="69"/>
      <c r="C49" s="69"/>
      <c r="D49" s="69"/>
      <c r="E49" s="69"/>
      <c r="F49" s="70"/>
      <c r="H49" s="68"/>
      <c r="I49" s="69"/>
      <c r="J49" s="69"/>
      <c r="K49" s="69"/>
      <c r="L49" s="69"/>
      <c r="M49" s="70"/>
    </row>
    <row r="50" spans="1:13" x14ac:dyDescent="0.15">
      <c r="A50" s="68"/>
      <c r="B50" s="69"/>
      <c r="C50" s="69"/>
      <c r="D50" s="69"/>
      <c r="E50" s="69"/>
      <c r="F50" s="70"/>
      <c r="H50" s="68"/>
      <c r="I50" s="69"/>
      <c r="J50" s="69"/>
      <c r="K50" s="69"/>
      <c r="L50" s="69"/>
      <c r="M50" s="70"/>
    </row>
    <row r="51" spans="1:13" x14ac:dyDescent="0.15">
      <c r="A51" s="68"/>
      <c r="B51" s="69"/>
      <c r="C51" s="69"/>
      <c r="D51" s="69"/>
      <c r="E51" s="69"/>
      <c r="F51" s="70"/>
      <c r="H51" s="68"/>
      <c r="I51" s="69"/>
      <c r="J51" s="69"/>
      <c r="K51" s="69"/>
      <c r="L51" s="69"/>
      <c r="M51" s="70"/>
    </row>
    <row r="52" spans="1:13" x14ac:dyDescent="0.15">
      <c r="A52" s="68"/>
      <c r="B52" s="69"/>
      <c r="C52" s="69"/>
      <c r="D52" s="69"/>
      <c r="E52" s="69"/>
      <c r="F52" s="70"/>
      <c r="H52" s="68"/>
      <c r="I52" s="69"/>
      <c r="J52" s="69"/>
      <c r="K52" s="69"/>
      <c r="L52" s="69"/>
      <c r="M52" s="70"/>
    </row>
    <row r="53" spans="1:13" x14ac:dyDescent="0.15">
      <c r="A53" s="68"/>
      <c r="B53" s="69"/>
      <c r="C53" s="69"/>
      <c r="D53" s="69"/>
      <c r="E53" s="69"/>
      <c r="F53" s="70"/>
      <c r="H53" s="68"/>
      <c r="I53" s="69"/>
      <c r="J53" s="69"/>
      <c r="K53" s="69"/>
      <c r="L53" s="69"/>
      <c r="M53" s="70"/>
    </row>
    <row r="54" spans="1:13" x14ac:dyDescent="0.15">
      <c r="A54" s="68"/>
      <c r="B54" s="69"/>
      <c r="C54" s="69"/>
      <c r="D54" s="69"/>
      <c r="E54" s="69"/>
      <c r="F54" s="70"/>
      <c r="H54" s="68"/>
      <c r="I54" s="69"/>
      <c r="J54" s="69"/>
      <c r="K54" s="69"/>
      <c r="L54" s="69"/>
      <c r="M54" s="70"/>
    </row>
    <row r="55" spans="1:13" x14ac:dyDescent="0.15">
      <c r="A55" s="68"/>
      <c r="B55" s="69"/>
      <c r="C55" s="69"/>
      <c r="D55" s="69"/>
      <c r="E55" s="69"/>
      <c r="F55" s="70"/>
      <c r="H55" s="68"/>
      <c r="I55" s="69"/>
      <c r="J55" s="69"/>
      <c r="K55" s="69"/>
      <c r="L55" s="69"/>
      <c r="M55" s="70"/>
    </row>
    <row r="56" spans="1:13" ht="14" thickBot="1" x14ac:dyDescent="0.2">
      <c r="A56" s="71"/>
      <c r="B56" s="72"/>
      <c r="C56" s="72"/>
      <c r="D56" s="72"/>
      <c r="E56" s="72"/>
      <c r="F56" s="73"/>
      <c r="G56" s="74"/>
      <c r="H56" s="71"/>
      <c r="I56" s="72"/>
      <c r="J56" s="72"/>
      <c r="K56" s="72"/>
      <c r="L56" s="72"/>
      <c r="M56" s="73"/>
    </row>
    <row r="58" spans="1:13" s="58" customFormat="1" ht="20" x14ac:dyDescent="0.2">
      <c r="A58" s="129" t="str">
        <f>$A$1</f>
        <v>Íslandsmót 2023 - 6.kv. Eldri - 2. mót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</row>
    <row r="59" spans="1:13" s="59" customFormat="1" ht="23" x14ac:dyDescent="0.25">
      <c r="A59" s="126" t="s">
        <v>96</v>
      </c>
      <c r="B59" s="126"/>
      <c r="C59" s="126"/>
      <c r="D59" s="126"/>
      <c r="E59" s="126"/>
      <c r="F59" s="126"/>
      <c r="H59" s="126" t="s">
        <v>89</v>
      </c>
      <c r="I59" s="126"/>
      <c r="J59" s="126"/>
      <c r="K59" s="126"/>
      <c r="L59" s="126"/>
      <c r="M59" s="126"/>
    </row>
    <row r="60" spans="1:13" s="58" customFormat="1" ht="20" x14ac:dyDescent="0.2">
      <c r="A60" s="127">
        <v>44849.4375</v>
      </c>
      <c r="B60" s="127"/>
      <c r="C60" s="127"/>
      <c r="D60" s="127"/>
      <c r="E60" s="127"/>
      <c r="F60" s="127"/>
      <c r="H60" s="128" t="s">
        <v>4</v>
      </c>
      <c r="I60" s="128"/>
      <c r="J60" s="128"/>
      <c r="K60" s="128"/>
      <c r="L60" s="128"/>
      <c r="M60" s="128"/>
    </row>
    <row r="61" spans="1:13" ht="7.5" customHeight="1" x14ac:dyDescent="0.15"/>
    <row r="62" spans="1:13" s="58" customFormat="1" ht="21" thickBot="1" x14ac:dyDescent="0.25">
      <c r="B62" s="58" t="s">
        <v>29</v>
      </c>
      <c r="I62" s="58" t="s">
        <v>33</v>
      </c>
    </row>
    <row r="63" spans="1:13" s="64" customFormat="1" ht="14" thickBot="1" x14ac:dyDescent="0.2">
      <c r="A63" s="60" t="s">
        <v>90</v>
      </c>
      <c r="B63" s="61" t="s">
        <v>91</v>
      </c>
      <c r="C63" s="61" t="s">
        <v>92</v>
      </c>
      <c r="D63" s="61" t="s">
        <v>93</v>
      </c>
      <c r="E63" s="61" t="s">
        <v>93</v>
      </c>
      <c r="F63" s="62" t="s">
        <v>93</v>
      </c>
      <c r="G63" s="63"/>
      <c r="H63" s="60" t="s">
        <v>90</v>
      </c>
      <c r="I63" s="61" t="s">
        <v>91</v>
      </c>
      <c r="J63" s="61" t="s">
        <v>92</v>
      </c>
      <c r="K63" s="61" t="s">
        <v>93</v>
      </c>
      <c r="L63" s="61" t="s">
        <v>93</v>
      </c>
      <c r="M63" s="62" t="s">
        <v>93</v>
      </c>
    </row>
    <row r="64" spans="1:13" x14ac:dyDescent="0.15">
      <c r="A64" s="65"/>
      <c r="B64" s="66"/>
      <c r="C64" s="66"/>
      <c r="D64" s="66"/>
      <c r="E64" s="66"/>
      <c r="F64" s="67"/>
      <c r="H64" s="65"/>
      <c r="I64" s="66"/>
      <c r="J64" s="66"/>
      <c r="K64" s="66"/>
      <c r="L64" s="66"/>
      <c r="M64" s="67"/>
    </row>
    <row r="65" spans="1:13" x14ac:dyDescent="0.15">
      <c r="A65" s="68"/>
      <c r="B65" s="69"/>
      <c r="C65" s="69"/>
      <c r="D65" s="69"/>
      <c r="E65" s="69"/>
      <c r="F65" s="70"/>
      <c r="H65" s="68"/>
      <c r="I65" s="69"/>
      <c r="J65" s="69"/>
      <c r="K65" s="69"/>
      <c r="L65" s="69"/>
      <c r="M65" s="70"/>
    </row>
    <row r="66" spans="1:13" x14ac:dyDescent="0.15">
      <c r="A66" s="68"/>
      <c r="B66" s="69"/>
      <c r="C66" s="69"/>
      <c r="D66" s="69"/>
      <c r="E66" s="69"/>
      <c r="F66" s="70"/>
      <c r="H66" s="68"/>
      <c r="I66" s="69"/>
      <c r="J66" s="69"/>
      <c r="K66" s="69"/>
      <c r="L66" s="69"/>
      <c r="M66" s="70"/>
    </row>
    <row r="67" spans="1:13" x14ac:dyDescent="0.15">
      <c r="A67" s="68"/>
      <c r="B67" s="69"/>
      <c r="C67" s="69"/>
      <c r="D67" s="69"/>
      <c r="E67" s="69"/>
      <c r="F67" s="70"/>
      <c r="H67" s="68"/>
      <c r="I67" s="69"/>
      <c r="J67" s="69"/>
      <c r="K67" s="69"/>
      <c r="L67" s="69"/>
      <c r="M67" s="70"/>
    </row>
    <row r="68" spans="1:13" x14ac:dyDescent="0.15">
      <c r="A68" s="68"/>
      <c r="B68" s="69"/>
      <c r="C68" s="69"/>
      <c r="D68" s="69"/>
      <c r="E68" s="69"/>
      <c r="F68" s="70"/>
      <c r="H68" s="68"/>
      <c r="I68" s="69"/>
      <c r="J68" s="69"/>
      <c r="K68" s="69"/>
      <c r="L68" s="69"/>
      <c r="M68" s="70"/>
    </row>
    <row r="69" spans="1:13" x14ac:dyDescent="0.15">
      <c r="A69" s="68"/>
      <c r="B69" s="69"/>
      <c r="C69" s="69"/>
      <c r="D69" s="69"/>
      <c r="E69" s="69"/>
      <c r="F69" s="70"/>
      <c r="H69" s="68"/>
      <c r="I69" s="69"/>
      <c r="J69" s="69"/>
      <c r="K69" s="69"/>
      <c r="L69" s="69"/>
      <c r="M69" s="70"/>
    </row>
    <row r="70" spans="1:13" x14ac:dyDescent="0.15">
      <c r="A70" s="68"/>
      <c r="B70" s="69"/>
      <c r="C70" s="69"/>
      <c r="D70" s="69"/>
      <c r="E70" s="69"/>
      <c r="F70" s="70"/>
      <c r="H70" s="68"/>
      <c r="I70" s="69"/>
      <c r="J70" s="69"/>
      <c r="K70" s="69"/>
      <c r="L70" s="69"/>
      <c r="M70" s="70"/>
    </row>
    <row r="71" spans="1:13" x14ac:dyDescent="0.15">
      <c r="A71" s="68"/>
      <c r="B71" s="69"/>
      <c r="C71" s="69"/>
      <c r="D71" s="69"/>
      <c r="E71" s="69"/>
      <c r="F71" s="70"/>
      <c r="H71" s="68"/>
      <c r="I71" s="69"/>
      <c r="J71" s="69"/>
      <c r="K71" s="69"/>
      <c r="L71" s="69"/>
      <c r="M71" s="70"/>
    </row>
    <row r="72" spans="1:13" x14ac:dyDescent="0.15">
      <c r="A72" s="68"/>
      <c r="B72" s="69"/>
      <c r="C72" s="69"/>
      <c r="D72" s="69"/>
      <c r="E72" s="69"/>
      <c r="F72" s="70"/>
      <c r="H72" s="68"/>
      <c r="I72" s="69"/>
      <c r="J72" s="69"/>
      <c r="K72" s="69"/>
      <c r="L72" s="69"/>
      <c r="M72" s="70"/>
    </row>
    <row r="73" spans="1:13" x14ac:dyDescent="0.15">
      <c r="A73" s="68"/>
      <c r="B73" s="69"/>
      <c r="C73" s="69"/>
      <c r="D73" s="69"/>
      <c r="E73" s="69"/>
      <c r="F73" s="70"/>
      <c r="H73" s="68"/>
      <c r="I73" s="69"/>
      <c r="J73" s="69"/>
      <c r="K73" s="69"/>
      <c r="L73" s="69"/>
      <c r="M73" s="70"/>
    </row>
    <row r="74" spans="1:13" x14ac:dyDescent="0.15">
      <c r="A74" s="68"/>
      <c r="B74" s="69"/>
      <c r="C74" s="69"/>
      <c r="D74" s="69"/>
      <c r="E74" s="69"/>
      <c r="F74" s="70"/>
      <c r="H74" s="68"/>
      <c r="I74" s="69"/>
      <c r="J74" s="69"/>
      <c r="K74" s="69"/>
      <c r="L74" s="69"/>
      <c r="M74" s="70"/>
    </row>
    <row r="75" spans="1:13" ht="14" thickBot="1" x14ac:dyDescent="0.2">
      <c r="A75" s="71"/>
      <c r="B75" s="72"/>
      <c r="C75" s="72"/>
      <c r="D75" s="72"/>
      <c r="E75" s="72"/>
      <c r="F75" s="73"/>
      <c r="G75" s="74"/>
      <c r="H75" s="71"/>
      <c r="I75" s="72"/>
      <c r="J75" s="72"/>
      <c r="K75" s="72"/>
      <c r="L75" s="72"/>
      <c r="M75" s="73"/>
    </row>
    <row r="77" spans="1:13" s="58" customFormat="1" ht="20" x14ac:dyDescent="0.2">
      <c r="A77" s="129" t="str">
        <f>$A$1</f>
        <v>Íslandsmót 2023 - 6.kv. Eldri - 2. mót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</row>
    <row r="78" spans="1:13" s="59" customFormat="1" ht="23" x14ac:dyDescent="0.25">
      <c r="A78" s="126" t="s">
        <v>97</v>
      </c>
      <c r="B78" s="126"/>
      <c r="C78" s="126"/>
      <c r="D78" s="126"/>
      <c r="E78" s="126"/>
      <c r="F78" s="126"/>
      <c r="H78" s="126" t="s">
        <v>89</v>
      </c>
      <c r="I78" s="126"/>
      <c r="J78" s="126"/>
      <c r="K78" s="126"/>
      <c r="L78" s="126"/>
      <c r="M78" s="126"/>
    </row>
    <row r="79" spans="1:13" s="58" customFormat="1" ht="20" x14ac:dyDescent="0.2">
      <c r="A79" s="127">
        <v>44849.458333333336</v>
      </c>
      <c r="B79" s="127"/>
      <c r="C79" s="127"/>
      <c r="D79" s="127"/>
      <c r="E79" s="127"/>
      <c r="F79" s="127"/>
      <c r="H79" s="128" t="s">
        <v>4</v>
      </c>
      <c r="I79" s="128"/>
      <c r="J79" s="128"/>
      <c r="K79" s="128"/>
      <c r="L79" s="128"/>
      <c r="M79" s="128"/>
    </row>
    <row r="80" spans="1:13" ht="7.5" customHeight="1" x14ac:dyDescent="0.15"/>
    <row r="81" spans="1:13" s="58" customFormat="1" ht="21" thickBot="1" x14ac:dyDescent="0.25">
      <c r="B81" s="58" t="s">
        <v>37</v>
      </c>
      <c r="I81" s="58" t="s">
        <v>41</v>
      </c>
    </row>
    <row r="82" spans="1:13" s="64" customFormat="1" ht="14" thickBot="1" x14ac:dyDescent="0.2">
      <c r="A82" s="60" t="s">
        <v>90</v>
      </c>
      <c r="B82" s="61" t="s">
        <v>91</v>
      </c>
      <c r="C82" s="61" t="s">
        <v>92</v>
      </c>
      <c r="D82" s="61" t="s">
        <v>93</v>
      </c>
      <c r="E82" s="61" t="s">
        <v>93</v>
      </c>
      <c r="F82" s="62" t="s">
        <v>93</v>
      </c>
      <c r="G82" s="63"/>
      <c r="H82" s="60" t="s">
        <v>90</v>
      </c>
      <c r="I82" s="61" t="s">
        <v>91</v>
      </c>
      <c r="J82" s="61" t="s">
        <v>92</v>
      </c>
      <c r="K82" s="61" t="s">
        <v>93</v>
      </c>
      <c r="L82" s="61" t="s">
        <v>93</v>
      </c>
      <c r="M82" s="62" t="s">
        <v>93</v>
      </c>
    </row>
    <row r="83" spans="1:13" x14ac:dyDescent="0.15">
      <c r="A83" s="65"/>
      <c r="B83" s="66"/>
      <c r="C83" s="66"/>
      <c r="D83" s="66"/>
      <c r="E83" s="66"/>
      <c r="F83" s="67"/>
      <c r="H83" s="65"/>
      <c r="I83" s="66"/>
      <c r="J83" s="66"/>
      <c r="K83" s="66"/>
      <c r="L83" s="66"/>
      <c r="M83" s="67"/>
    </row>
    <row r="84" spans="1:13" x14ac:dyDescent="0.15">
      <c r="A84" s="68"/>
      <c r="B84" s="69"/>
      <c r="C84" s="69"/>
      <c r="D84" s="69"/>
      <c r="E84" s="69"/>
      <c r="F84" s="70"/>
      <c r="H84" s="68"/>
      <c r="I84" s="69"/>
      <c r="J84" s="69"/>
      <c r="K84" s="69"/>
      <c r="L84" s="69"/>
      <c r="M84" s="70"/>
    </row>
    <row r="85" spans="1:13" x14ac:dyDescent="0.15">
      <c r="A85" s="68"/>
      <c r="B85" s="69"/>
      <c r="C85" s="69"/>
      <c r="D85" s="69"/>
      <c r="E85" s="69"/>
      <c r="F85" s="70"/>
      <c r="H85" s="68"/>
      <c r="I85" s="69"/>
      <c r="J85" s="69"/>
      <c r="K85" s="69"/>
      <c r="L85" s="69"/>
      <c r="M85" s="70"/>
    </row>
    <row r="86" spans="1:13" x14ac:dyDescent="0.15">
      <c r="A86" s="68"/>
      <c r="B86" s="69"/>
      <c r="C86" s="69"/>
      <c r="D86" s="69"/>
      <c r="E86" s="69"/>
      <c r="F86" s="70"/>
      <c r="H86" s="68"/>
      <c r="I86" s="69"/>
      <c r="J86" s="69"/>
      <c r="K86" s="69"/>
      <c r="L86" s="69"/>
      <c r="M86" s="70"/>
    </row>
    <row r="87" spans="1:13" x14ac:dyDescent="0.15">
      <c r="A87" s="68"/>
      <c r="B87" s="69"/>
      <c r="C87" s="69"/>
      <c r="D87" s="69"/>
      <c r="E87" s="69"/>
      <c r="F87" s="70"/>
      <c r="H87" s="68"/>
      <c r="I87" s="69"/>
      <c r="J87" s="69"/>
      <c r="K87" s="69"/>
      <c r="L87" s="69"/>
      <c r="M87" s="70"/>
    </row>
    <row r="88" spans="1:13" x14ac:dyDescent="0.15">
      <c r="A88" s="68"/>
      <c r="B88" s="69"/>
      <c r="C88" s="69"/>
      <c r="D88" s="69"/>
      <c r="E88" s="69"/>
      <c r="F88" s="70"/>
      <c r="H88" s="68"/>
      <c r="I88" s="69"/>
      <c r="J88" s="69"/>
      <c r="K88" s="69"/>
      <c r="L88" s="69"/>
      <c r="M88" s="70"/>
    </row>
    <row r="89" spans="1:13" x14ac:dyDescent="0.15">
      <c r="A89" s="68"/>
      <c r="B89" s="69"/>
      <c r="C89" s="69"/>
      <c r="D89" s="69"/>
      <c r="E89" s="69"/>
      <c r="F89" s="70"/>
      <c r="H89" s="68"/>
      <c r="I89" s="69"/>
      <c r="J89" s="69"/>
      <c r="K89" s="69"/>
      <c r="L89" s="69"/>
      <c r="M89" s="70"/>
    </row>
    <row r="90" spans="1:13" x14ac:dyDescent="0.15">
      <c r="A90" s="68"/>
      <c r="B90" s="69"/>
      <c r="C90" s="69"/>
      <c r="D90" s="69"/>
      <c r="E90" s="69"/>
      <c r="F90" s="70"/>
      <c r="H90" s="68"/>
      <c r="I90" s="69"/>
      <c r="J90" s="69"/>
      <c r="K90" s="69"/>
      <c r="L90" s="69"/>
      <c r="M90" s="70"/>
    </row>
    <row r="91" spans="1:13" x14ac:dyDescent="0.15">
      <c r="A91" s="68"/>
      <c r="B91" s="69"/>
      <c r="C91" s="69"/>
      <c r="D91" s="69"/>
      <c r="E91" s="69"/>
      <c r="F91" s="70"/>
      <c r="H91" s="68"/>
      <c r="I91" s="69"/>
      <c r="J91" s="69"/>
      <c r="K91" s="69"/>
      <c r="L91" s="69"/>
      <c r="M91" s="70"/>
    </row>
    <row r="92" spans="1:13" x14ac:dyDescent="0.15">
      <c r="A92" s="68"/>
      <c r="B92" s="69"/>
      <c r="C92" s="69"/>
      <c r="D92" s="69"/>
      <c r="E92" s="69"/>
      <c r="F92" s="70"/>
      <c r="H92" s="68"/>
      <c r="I92" s="69"/>
      <c r="J92" s="69"/>
      <c r="K92" s="69"/>
      <c r="L92" s="69"/>
      <c r="M92" s="70"/>
    </row>
    <row r="93" spans="1:13" x14ac:dyDescent="0.15">
      <c r="A93" s="68"/>
      <c r="B93" s="69"/>
      <c r="C93" s="69"/>
      <c r="D93" s="69"/>
      <c r="E93" s="69"/>
      <c r="F93" s="70"/>
      <c r="H93" s="68"/>
      <c r="I93" s="69"/>
      <c r="J93" s="69"/>
      <c r="K93" s="69"/>
      <c r="L93" s="69"/>
      <c r="M93" s="70"/>
    </row>
    <row r="94" spans="1:13" ht="14" thickBot="1" x14ac:dyDescent="0.2">
      <c r="A94" s="71"/>
      <c r="B94" s="72"/>
      <c r="C94" s="72"/>
      <c r="D94" s="72"/>
      <c r="E94" s="72"/>
      <c r="F94" s="73"/>
      <c r="G94" s="74"/>
      <c r="H94" s="71"/>
      <c r="I94" s="72"/>
      <c r="J94" s="72"/>
      <c r="K94" s="72"/>
      <c r="L94" s="72"/>
      <c r="M94" s="73"/>
    </row>
    <row r="96" spans="1:13" s="58" customFormat="1" ht="20" x14ac:dyDescent="0.2">
      <c r="A96" s="129" t="str">
        <f>$A$1</f>
        <v>Íslandsmót 2023 - 6.kv. Eldri - 2. mót</v>
      </c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</row>
    <row r="97" spans="1:13" s="59" customFormat="1" ht="23" x14ac:dyDescent="0.25">
      <c r="A97" s="126" t="s">
        <v>98</v>
      </c>
      <c r="B97" s="126"/>
      <c r="C97" s="126"/>
      <c r="D97" s="126"/>
      <c r="E97" s="126"/>
      <c r="F97" s="126"/>
      <c r="H97" s="126" t="s">
        <v>89</v>
      </c>
      <c r="I97" s="126"/>
      <c r="J97" s="126"/>
      <c r="K97" s="126"/>
      <c r="L97" s="126"/>
      <c r="M97" s="126"/>
    </row>
    <row r="98" spans="1:13" s="58" customFormat="1" ht="20" x14ac:dyDescent="0.2">
      <c r="A98" s="127">
        <v>44849.479166666664</v>
      </c>
      <c r="B98" s="127"/>
      <c r="C98" s="127"/>
      <c r="D98" s="127"/>
      <c r="E98" s="127"/>
      <c r="F98" s="127"/>
      <c r="H98" s="128" t="s">
        <v>4</v>
      </c>
      <c r="I98" s="128"/>
      <c r="J98" s="128"/>
      <c r="K98" s="128"/>
      <c r="L98" s="128"/>
      <c r="M98" s="128"/>
    </row>
    <row r="99" spans="1:13" ht="7.5" customHeight="1" x14ac:dyDescent="0.15"/>
    <row r="100" spans="1:13" s="58" customFormat="1" ht="21" thickBot="1" x14ac:dyDescent="0.25">
      <c r="B100" s="58" t="s">
        <v>25</v>
      </c>
      <c r="I100" s="58" t="s">
        <v>33</v>
      </c>
    </row>
    <row r="101" spans="1:13" s="64" customFormat="1" ht="14" thickBot="1" x14ac:dyDescent="0.2">
      <c r="A101" s="60" t="s">
        <v>90</v>
      </c>
      <c r="B101" s="61" t="s">
        <v>91</v>
      </c>
      <c r="C101" s="61" t="s">
        <v>92</v>
      </c>
      <c r="D101" s="61" t="s">
        <v>93</v>
      </c>
      <c r="E101" s="61" t="s">
        <v>93</v>
      </c>
      <c r="F101" s="62" t="s">
        <v>93</v>
      </c>
      <c r="G101" s="63"/>
      <c r="H101" s="60" t="s">
        <v>90</v>
      </c>
      <c r="I101" s="61" t="s">
        <v>91</v>
      </c>
      <c r="J101" s="61" t="s">
        <v>92</v>
      </c>
      <c r="K101" s="61" t="s">
        <v>93</v>
      </c>
      <c r="L101" s="61" t="s">
        <v>93</v>
      </c>
      <c r="M101" s="62" t="s">
        <v>93</v>
      </c>
    </row>
    <row r="102" spans="1:13" x14ac:dyDescent="0.15">
      <c r="A102" s="65"/>
      <c r="B102" s="66"/>
      <c r="C102" s="66"/>
      <c r="D102" s="66"/>
      <c r="E102" s="66"/>
      <c r="F102" s="67"/>
      <c r="H102" s="65"/>
      <c r="I102" s="66"/>
      <c r="J102" s="66"/>
      <c r="K102" s="66"/>
      <c r="L102" s="66"/>
      <c r="M102" s="67"/>
    </row>
    <row r="103" spans="1:13" x14ac:dyDescent="0.15">
      <c r="A103" s="68"/>
      <c r="B103" s="69"/>
      <c r="C103" s="69"/>
      <c r="D103" s="69"/>
      <c r="E103" s="69"/>
      <c r="F103" s="70"/>
      <c r="H103" s="68"/>
      <c r="I103" s="69"/>
      <c r="J103" s="69"/>
      <c r="K103" s="69"/>
      <c r="L103" s="69"/>
      <c r="M103" s="70"/>
    </row>
    <row r="104" spans="1:13" x14ac:dyDescent="0.15">
      <c r="A104" s="68"/>
      <c r="B104" s="69"/>
      <c r="C104" s="69"/>
      <c r="D104" s="69"/>
      <c r="E104" s="69"/>
      <c r="F104" s="70"/>
      <c r="H104" s="68"/>
      <c r="I104" s="69"/>
      <c r="J104" s="69"/>
      <c r="K104" s="69"/>
      <c r="L104" s="69"/>
      <c r="M104" s="70"/>
    </row>
    <row r="105" spans="1:13" x14ac:dyDescent="0.15">
      <c r="A105" s="68"/>
      <c r="B105" s="69"/>
      <c r="C105" s="69"/>
      <c r="D105" s="69"/>
      <c r="E105" s="69"/>
      <c r="F105" s="70"/>
      <c r="H105" s="68"/>
      <c r="I105" s="69"/>
      <c r="J105" s="69"/>
      <c r="K105" s="69"/>
      <c r="L105" s="69"/>
      <c r="M105" s="70"/>
    </row>
    <row r="106" spans="1:13" x14ac:dyDescent="0.15">
      <c r="A106" s="68"/>
      <c r="B106" s="69"/>
      <c r="C106" s="69"/>
      <c r="D106" s="69"/>
      <c r="E106" s="69"/>
      <c r="F106" s="70"/>
      <c r="H106" s="68"/>
      <c r="I106" s="69"/>
      <c r="J106" s="69"/>
      <c r="K106" s="69"/>
      <c r="L106" s="69"/>
      <c r="M106" s="70"/>
    </row>
    <row r="107" spans="1:13" x14ac:dyDescent="0.15">
      <c r="A107" s="68"/>
      <c r="B107" s="69"/>
      <c r="C107" s="69"/>
      <c r="D107" s="69"/>
      <c r="E107" s="69"/>
      <c r="F107" s="70"/>
      <c r="H107" s="68"/>
      <c r="I107" s="69"/>
      <c r="J107" s="69"/>
      <c r="K107" s="69"/>
      <c r="L107" s="69"/>
      <c r="M107" s="70"/>
    </row>
    <row r="108" spans="1:13" x14ac:dyDescent="0.15">
      <c r="A108" s="68"/>
      <c r="B108" s="69"/>
      <c r="C108" s="69"/>
      <c r="D108" s="69"/>
      <c r="E108" s="69"/>
      <c r="F108" s="70"/>
      <c r="H108" s="68"/>
      <c r="I108" s="69"/>
      <c r="J108" s="69"/>
      <c r="K108" s="69"/>
      <c r="L108" s="69"/>
      <c r="M108" s="70"/>
    </row>
    <row r="109" spans="1:13" x14ac:dyDescent="0.15">
      <c r="A109" s="68"/>
      <c r="B109" s="69"/>
      <c r="C109" s="69"/>
      <c r="D109" s="69"/>
      <c r="E109" s="69"/>
      <c r="F109" s="70"/>
      <c r="H109" s="68"/>
      <c r="I109" s="69"/>
      <c r="J109" s="69"/>
      <c r="K109" s="69"/>
      <c r="L109" s="69"/>
      <c r="M109" s="70"/>
    </row>
    <row r="110" spans="1:13" x14ac:dyDescent="0.15">
      <c r="A110" s="68"/>
      <c r="B110" s="69"/>
      <c r="C110" s="69"/>
      <c r="D110" s="69"/>
      <c r="E110" s="69"/>
      <c r="F110" s="70"/>
      <c r="H110" s="68"/>
      <c r="I110" s="69"/>
      <c r="J110" s="69"/>
      <c r="K110" s="69"/>
      <c r="L110" s="69"/>
      <c r="M110" s="70"/>
    </row>
    <row r="111" spans="1:13" x14ac:dyDescent="0.15">
      <c r="A111" s="68"/>
      <c r="B111" s="69"/>
      <c r="C111" s="69"/>
      <c r="D111" s="69"/>
      <c r="E111" s="69"/>
      <c r="F111" s="70"/>
      <c r="H111" s="68"/>
      <c r="I111" s="69"/>
      <c r="J111" s="69"/>
      <c r="K111" s="69"/>
      <c r="L111" s="69"/>
      <c r="M111" s="70"/>
    </row>
    <row r="112" spans="1:13" x14ac:dyDescent="0.15">
      <c r="A112" s="68"/>
      <c r="B112" s="69"/>
      <c r="C112" s="69"/>
      <c r="D112" s="69"/>
      <c r="E112" s="69"/>
      <c r="F112" s="70"/>
      <c r="H112" s="68"/>
      <c r="I112" s="69"/>
      <c r="J112" s="69"/>
      <c r="K112" s="69"/>
      <c r="L112" s="69"/>
      <c r="M112" s="70"/>
    </row>
    <row r="113" spans="1:13" ht="14" thickBot="1" x14ac:dyDescent="0.2">
      <c r="A113" s="71"/>
      <c r="B113" s="72"/>
      <c r="C113" s="72"/>
      <c r="D113" s="72"/>
      <c r="E113" s="72"/>
      <c r="F113" s="73"/>
      <c r="G113" s="74"/>
      <c r="H113" s="71"/>
      <c r="I113" s="72"/>
      <c r="J113" s="72"/>
      <c r="K113" s="72"/>
      <c r="L113" s="72"/>
      <c r="M113" s="73"/>
    </row>
    <row r="115" spans="1:13" s="58" customFormat="1" ht="20" x14ac:dyDescent="0.2">
      <c r="A115" s="129" t="str">
        <f>$A$1</f>
        <v>Íslandsmót 2023 - 6.kv. Eldri - 2. mót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</row>
    <row r="116" spans="1:13" s="59" customFormat="1" ht="23" x14ac:dyDescent="0.25">
      <c r="A116" s="126" t="s">
        <v>99</v>
      </c>
      <c r="B116" s="126"/>
      <c r="C116" s="126"/>
      <c r="D116" s="126"/>
      <c r="E116" s="126"/>
      <c r="F116" s="126"/>
      <c r="H116" s="126" t="s">
        <v>89</v>
      </c>
      <c r="I116" s="126"/>
      <c r="J116" s="126"/>
      <c r="K116" s="126"/>
      <c r="L116" s="126"/>
      <c r="M116" s="126"/>
    </row>
    <row r="117" spans="1:13" s="58" customFormat="1" ht="20" x14ac:dyDescent="0.2">
      <c r="A117" s="127">
        <v>44849.5</v>
      </c>
      <c r="B117" s="127"/>
      <c r="C117" s="127"/>
      <c r="D117" s="127"/>
      <c r="E117" s="127"/>
      <c r="F117" s="127"/>
      <c r="H117" s="128" t="s">
        <v>4</v>
      </c>
      <c r="I117" s="128"/>
      <c r="J117" s="128"/>
      <c r="K117" s="128"/>
      <c r="L117" s="128"/>
      <c r="M117" s="128"/>
    </row>
    <row r="118" spans="1:13" ht="7.5" customHeight="1" x14ac:dyDescent="0.15"/>
    <row r="119" spans="1:13" s="58" customFormat="1" ht="21" thickBot="1" x14ac:dyDescent="0.25">
      <c r="B119" s="58" t="s">
        <v>29</v>
      </c>
      <c r="I119" s="58" t="s">
        <v>37</v>
      </c>
    </row>
    <row r="120" spans="1:13" s="64" customFormat="1" ht="14" thickBot="1" x14ac:dyDescent="0.2">
      <c r="A120" s="60" t="s">
        <v>90</v>
      </c>
      <c r="B120" s="61" t="s">
        <v>91</v>
      </c>
      <c r="C120" s="61" t="s">
        <v>92</v>
      </c>
      <c r="D120" s="61" t="s">
        <v>93</v>
      </c>
      <c r="E120" s="61" t="s">
        <v>93</v>
      </c>
      <c r="F120" s="62" t="s">
        <v>93</v>
      </c>
      <c r="G120" s="63"/>
      <c r="H120" s="60" t="s">
        <v>90</v>
      </c>
      <c r="I120" s="61" t="s">
        <v>91</v>
      </c>
      <c r="J120" s="61" t="s">
        <v>92</v>
      </c>
      <c r="K120" s="61" t="s">
        <v>93</v>
      </c>
      <c r="L120" s="61" t="s">
        <v>93</v>
      </c>
      <c r="M120" s="62" t="s">
        <v>93</v>
      </c>
    </row>
    <row r="121" spans="1:13" x14ac:dyDescent="0.15">
      <c r="A121" s="65"/>
      <c r="B121" s="66"/>
      <c r="C121" s="66"/>
      <c r="D121" s="66"/>
      <c r="E121" s="66"/>
      <c r="F121" s="67"/>
      <c r="H121" s="65"/>
      <c r="I121" s="66"/>
      <c r="J121" s="66"/>
      <c r="K121" s="66"/>
      <c r="L121" s="66"/>
      <c r="M121" s="67"/>
    </row>
    <row r="122" spans="1:13" x14ac:dyDescent="0.15">
      <c r="A122" s="68"/>
      <c r="B122" s="69"/>
      <c r="C122" s="69"/>
      <c r="D122" s="69"/>
      <c r="E122" s="69"/>
      <c r="F122" s="70"/>
      <c r="H122" s="68"/>
      <c r="I122" s="69"/>
      <c r="J122" s="69"/>
      <c r="K122" s="69"/>
      <c r="L122" s="69"/>
      <c r="M122" s="70"/>
    </row>
    <row r="123" spans="1:13" x14ac:dyDescent="0.15">
      <c r="A123" s="68"/>
      <c r="B123" s="69"/>
      <c r="C123" s="69"/>
      <c r="D123" s="69"/>
      <c r="E123" s="69"/>
      <c r="F123" s="70"/>
      <c r="H123" s="68"/>
      <c r="I123" s="69"/>
      <c r="J123" s="69"/>
      <c r="K123" s="69"/>
      <c r="L123" s="69"/>
      <c r="M123" s="70"/>
    </row>
    <row r="124" spans="1:13" x14ac:dyDescent="0.15">
      <c r="A124" s="68"/>
      <c r="B124" s="69"/>
      <c r="C124" s="69"/>
      <c r="D124" s="69"/>
      <c r="E124" s="69"/>
      <c r="F124" s="70"/>
      <c r="H124" s="68"/>
      <c r="I124" s="69"/>
      <c r="J124" s="69"/>
      <c r="K124" s="69"/>
      <c r="L124" s="69"/>
      <c r="M124" s="70"/>
    </row>
    <row r="125" spans="1:13" x14ac:dyDescent="0.15">
      <c r="A125" s="68"/>
      <c r="B125" s="69"/>
      <c r="C125" s="69"/>
      <c r="D125" s="69"/>
      <c r="E125" s="69"/>
      <c r="F125" s="70"/>
      <c r="H125" s="68"/>
      <c r="I125" s="69"/>
      <c r="J125" s="69"/>
      <c r="K125" s="69"/>
      <c r="L125" s="69"/>
      <c r="M125" s="70"/>
    </row>
    <row r="126" spans="1:13" x14ac:dyDescent="0.15">
      <c r="A126" s="68"/>
      <c r="B126" s="69"/>
      <c r="C126" s="69"/>
      <c r="D126" s="69"/>
      <c r="E126" s="69"/>
      <c r="F126" s="70"/>
      <c r="H126" s="68"/>
      <c r="I126" s="69"/>
      <c r="J126" s="69"/>
      <c r="K126" s="69"/>
      <c r="L126" s="69"/>
      <c r="M126" s="70"/>
    </row>
    <row r="127" spans="1:13" x14ac:dyDescent="0.15">
      <c r="A127" s="68"/>
      <c r="B127" s="69"/>
      <c r="C127" s="69"/>
      <c r="D127" s="69"/>
      <c r="E127" s="69"/>
      <c r="F127" s="70"/>
      <c r="H127" s="68"/>
      <c r="I127" s="69"/>
      <c r="J127" s="69"/>
      <c r="K127" s="69"/>
      <c r="L127" s="69"/>
      <c r="M127" s="70"/>
    </row>
    <row r="128" spans="1:13" x14ac:dyDescent="0.15">
      <c r="A128" s="68"/>
      <c r="B128" s="69"/>
      <c r="C128" s="69"/>
      <c r="D128" s="69"/>
      <c r="E128" s="69"/>
      <c r="F128" s="70"/>
      <c r="H128" s="68"/>
      <c r="I128" s="69"/>
      <c r="J128" s="69"/>
      <c r="K128" s="69"/>
      <c r="L128" s="69"/>
      <c r="M128" s="70"/>
    </row>
    <row r="129" spans="1:13" x14ac:dyDescent="0.15">
      <c r="A129" s="68"/>
      <c r="B129" s="69"/>
      <c r="C129" s="69"/>
      <c r="D129" s="69"/>
      <c r="E129" s="69"/>
      <c r="F129" s="70"/>
      <c r="H129" s="68"/>
      <c r="I129" s="69"/>
      <c r="J129" s="69"/>
      <c r="K129" s="69"/>
      <c r="L129" s="69"/>
      <c r="M129" s="70"/>
    </row>
    <row r="130" spans="1:13" x14ac:dyDescent="0.15">
      <c r="A130" s="68"/>
      <c r="B130" s="69"/>
      <c r="C130" s="69"/>
      <c r="D130" s="69"/>
      <c r="E130" s="69"/>
      <c r="F130" s="70"/>
      <c r="H130" s="68"/>
      <c r="I130" s="69"/>
      <c r="J130" s="69"/>
      <c r="K130" s="69"/>
      <c r="L130" s="69"/>
      <c r="M130" s="70"/>
    </row>
    <row r="131" spans="1:13" x14ac:dyDescent="0.15">
      <c r="A131" s="68"/>
      <c r="B131" s="69"/>
      <c r="C131" s="69"/>
      <c r="D131" s="69"/>
      <c r="E131" s="69"/>
      <c r="F131" s="70"/>
      <c r="H131" s="68"/>
      <c r="I131" s="69"/>
      <c r="J131" s="69"/>
      <c r="K131" s="69"/>
      <c r="L131" s="69"/>
      <c r="M131" s="70"/>
    </row>
    <row r="132" spans="1:13" ht="14" thickBot="1" x14ac:dyDescent="0.2">
      <c r="A132" s="71"/>
      <c r="B132" s="72"/>
      <c r="C132" s="72"/>
      <c r="D132" s="72"/>
      <c r="E132" s="72"/>
      <c r="F132" s="73"/>
      <c r="G132" s="74"/>
      <c r="H132" s="71"/>
      <c r="I132" s="72"/>
      <c r="J132" s="72"/>
      <c r="K132" s="72"/>
      <c r="L132" s="72"/>
      <c r="M132" s="73"/>
    </row>
    <row r="134" spans="1:13" s="58" customFormat="1" ht="20" x14ac:dyDescent="0.2">
      <c r="A134" s="129" t="str">
        <f>$A$1</f>
        <v>Íslandsmót 2023 - 6.kv. Eldri - 2. mót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</row>
    <row r="135" spans="1:13" s="59" customFormat="1" ht="23" x14ac:dyDescent="0.25">
      <c r="A135" s="126" t="s">
        <v>100</v>
      </c>
      <c r="B135" s="126"/>
      <c r="C135" s="126"/>
      <c r="D135" s="126"/>
      <c r="E135" s="126"/>
      <c r="F135" s="126"/>
      <c r="H135" s="126" t="s">
        <v>89</v>
      </c>
      <c r="I135" s="126"/>
      <c r="J135" s="126"/>
      <c r="K135" s="126"/>
      <c r="L135" s="126"/>
      <c r="M135" s="126"/>
    </row>
    <row r="136" spans="1:13" s="58" customFormat="1" ht="20" x14ac:dyDescent="0.2">
      <c r="A136" s="127">
        <v>44849.520833333336</v>
      </c>
      <c r="B136" s="127"/>
      <c r="C136" s="127"/>
      <c r="D136" s="127"/>
      <c r="E136" s="127"/>
      <c r="F136" s="127"/>
      <c r="H136" s="128" t="s">
        <v>4</v>
      </c>
      <c r="I136" s="128"/>
      <c r="J136" s="128"/>
      <c r="K136" s="128"/>
      <c r="L136" s="128"/>
      <c r="M136" s="128"/>
    </row>
    <row r="137" spans="1:13" ht="7.5" customHeight="1" x14ac:dyDescent="0.15"/>
    <row r="138" spans="1:13" s="58" customFormat="1" ht="21" thickBot="1" x14ac:dyDescent="0.25">
      <c r="B138" s="58" t="s">
        <v>33</v>
      </c>
      <c r="I138" s="58" t="s">
        <v>41</v>
      </c>
    </row>
    <row r="139" spans="1:13" s="64" customFormat="1" ht="14" thickBot="1" x14ac:dyDescent="0.2">
      <c r="A139" s="60" t="s">
        <v>90</v>
      </c>
      <c r="B139" s="61" t="s">
        <v>91</v>
      </c>
      <c r="C139" s="61" t="s">
        <v>92</v>
      </c>
      <c r="D139" s="61" t="s">
        <v>93</v>
      </c>
      <c r="E139" s="61" t="s">
        <v>93</v>
      </c>
      <c r="F139" s="62" t="s">
        <v>93</v>
      </c>
      <c r="G139" s="63"/>
      <c r="H139" s="60" t="s">
        <v>90</v>
      </c>
      <c r="I139" s="61" t="s">
        <v>91</v>
      </c>
      <c r="J139" s="61" t="s">
        <v>92</v>
      </c>
      <c r="K139" s="61" t="s">
        <v>93</v>
      </c>
      <c r="L139" s="61" t="s">
        <v>93</v>
      </c>
      <c r="M139" s="62" t="s">
        <v>93</v>
      </c>
    </row>
    <row r="140" spans="1:13" x14ac:dyDescent="0.15">
      <c r="A140" s="65"/>
      <c r="B140" s="66"/>
      <c r="C140" s="66"/>
      <c r="D140" s="66"/>
      <c r="E140" s="66"/>
      <c r="F140" s="67"/>
      <c r="H140" s="65"/>
      <c r="I140" s="66"/>
      <c r="J140" s="66"/>
      <c r="K140" s="66"/>
      <c r="L140" s="66"/>
      <c r="M140" s="67"/>
    </row>
    <row r="141" spans="1:13" x14ac:dyDescent="0.15">
      <c r="A141" s="68"/>
      <c r="B141" s="69"/>
      <c r="C141" s="69"/>
      <c r="D141" s="69"/>
      <c r="E141" s="69"/>
      <c r="F141" s="70"/>
      <c r="H141" s="68"/>
      <c r="I141" s="69"/>
      <c r="J141" s="69"/>
      <c r="K141" s="69"/>
      <c r="L141" s="69"/>
      <c r="M141" s="70"/>
    </row>
    <row r="142" spans="1:13" x14ac:dyDescent="0.15">
      <c r="A142" s="68"/>
      <c r="B142" s="69"/>
      <c r="C142" s="69"/>
      <c r="D142" s="69"/>
      <c r="E142" s="69"/>
      <c r="F142" s="70"/>
      <c r="H142" s="68"/>
      <c r="I142" s="69"/>
      <c r="J142" s="69"/>
      <c r="K142" s="69"/>
      <c r="L142" s="69"/>
      <c r="M142" s="70"/>
    </row>
    <row r="143" spans="1:13" x14ac:dyDescent="0.15">
      <c r="A143" s="68"/>
      <c r="B143" s="69"/>
      <c r="C143" s="69"/>
      <c r="D143" s="69"/>
      <c r="E143" s="69"/>
      <c r="F143" s="70"/>
      <c r="H143" s="68"/>
      <c r="I143" s="69"/>
      <c r="J143" s="69"/>
      <c r="K143" s="69"/>
      <c r="L143" s="69"/>
      <c r="M143" s="70"/>
    </row>
    <row r="144" spans="1:13" x14ac:dyDescent="0.15">
      <c r="A144" s="68"/>
      <c r="B144" s="69"/>
      <c r="C144" s="69"/>
      <c r="D144" s="69"/>
      <c r="E144" s="69"/>
      <c r="F144" s="70"/>
      <c r="H144" s="68"/>
      <c r="I144" s="69"/>
      <c r="J144" s="69"/>
      <c r="K144" s="69"/>
      <c r="L144" s="69"/>
      <c r="M144" s="70"/>
    </row>
    <row r="145" spans="1:13" x14ac:dyDescent="0.15">
      <c r="A145" s="68"/>
      <c r="B145" s="69"/>
      <c r="C145" s="69"/>
      <c r="D145" s="69"/>
      <c r="E145" s="69"/>
      <c r="F145" s="70"/>
      <c r="H145" s="68"/>
      <c r="I145" s="69"/>
      <c r="J145" s="69"/>
      <c r="K145" s="69"/>
      <c r="L145" s="69"/>
      <c r="M145" s="70"/>
    </row>
    <row r="146" spans="1:13" x14ac:dyDescent="0.15">
      <c r="A146" s="68"/>
      <c r="B146" s="69"/>
      <c r="C146" s="69"/>
      <c r="D146" s="69"/>
      <c r="E146" s="69"/>
      <c r="F146" s="70"/>
      <c r="H146" s="68"/>
      <c r="I146" s="69"/>
      <c r="J146" s="69"/>
      <c r="K146" s="69"/>
      <c r="L146" s="69"/>
      <c r="M146" s="70"/>
    </row>
    <row r="147" spans="1:13" x14ac:dyDescent="0.15">
      <c r="A147" s="68"/>
      <c r="B147" s="69"/>
      <c r="C147" s="69"/>
      <c r="D147" s="69"/>
      <c r="E147" s="69"/>
      <c r="F147" s="70"/>
      <c r="H147" s="68"/>
      <c r="I147" s="69"/>
      <c r="J147" s="69"/>
      <c r="K147" s="69"/>
      <c r="L147" s="69"/>
      <c r="M147" s="70"/>
    </row>
    <row r="148" spans="1:13" x14ac:dyDescent="0.15">
      <c r="A148" s="68"/>
      <c r="B148" s="69"/>
      <c r="C148" s="69"/>
      <c r="D148" s="69"/>
      <c r="E148" s="69"/>
      <c r="F148" s="70"/>
      <c r="H148" s="68"/>
      <c r="I148" s="69"/>
      <c r="J148" s="69"/>
      <c r="K148" s="69"/>
      <c r="L148" s="69"/>
      <c r="M148" s="70"/>
    </row>
    <row r="149" spans="1:13" x14ac:dyDescent="0.15">
      <c r="A149" s="68"/>
      <c r="B149" s="69"/>
      <c r="C149" s="69"/>
      <c r="D149" s="69"/>
      <c r="E149" s="69"/>
      <c r="F149" s="70"/>
      <c r="H149" s="68"/>
      <c r="I149" s="69"/>
      <c r="J149" s="69"/>
      <c r="K149" s="69"/>
      <c r="L149" s="69"/>
      <c r="M149" s="70"/>
    </row>
    <row r="150" spans="1:13" x14ac:dyDescent="0.15">
      <c r="A150" s="68"/>
      <c r="B150" s="69"/>
      <c r="C150" s="69"/>
      <c r="D150" s="69"/>
      <c r="E150" s="69"/>
      <c r="F150" s="70"/>
      <c r="H150" s="68"/>
      <c r="I150" s="69"/>
      <c r="J150" s="69"/>
      <c r="K150" s="69"/>
      <c r="L150" s="69"/>
      <c r="M150" s="70"/>
    </row>
    <row r="151" spans="1:13" ht="14" thickBot="1" x14ac:dyDescent="0.2">
      <c r="A151" s="71"/>
      <c r="B151" s="72"/>
      <c r="C151" s="72"/>
      <c r="D151" s="72"/>
      <c r="E151" s="72"/>
      <c r="F151" s="73"/>
      <c r="G151" s="74"/>
      <c r="H151" s="71"/>
      <c r="I151" s="72"/>
      <c r="J151" s="72"/>
      <c r="K151" s="72"/>
      <c r="L151" s="72"/>
      <c r="M151" s="73"/>
    </row>
    <row r="153" spans="1:13" s="58" customFormat="1" ht="20" x14ac:dyDescent="0.2">
      <c r="A153" s="129" t="str">
        <f>$A$1</f>
        <v>Íslandsmót 2023 - 6.kv. Eldri - 2. mót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1:13" s="59" customFormat="1" ht="23" x14ac:dyDescent="0.25">
      <c r="A154" s="126" t="s">
        <v>101</v>
      </c>
      <c r="B154" s="126"/>
      <c r="C154" s="126"/>
      <c r="D154" s="126"/>
      <c r="E154" s="126"/>
      <c r="F154" s="126"/>
      <c r="H154" s="126" t="s">
        <v>89</v>
      </c>
      <c r="I154" s="126"/>
      <c r="J154" s="126"/>
      <c r="K154" s="126"/>
      <c r="L154" s="126"/>
      <c r="M154" s="126"/>
    </row>
    <row r="155" spans="1:13" s="58" customFormat="1" ht="20" x14ac:dyDescent="0.2">
      <c r="A155" s="127">
        <v>44849.541666666664</v>
      </c>
      <c r="B155" s="127"/>
      <c r="C155" s="127"/>
      <c r="D155" s="127"/>
      <c r="E155" s="127"/>
      <c r="F155" s="127"/>
      <c r="H155" s="128" t="s">
        <v>4</v>
      </c>
      <c r="I155" s="128"/>
      <c r="J155" s="128"/>
      <c r="K155" s="128"/>
      <c r="L155" s="128"/>
      <c r="M155" s="128"/>
    </row>
    <row r="156" spans="1:13" ht="7.5" customHeight="1" x14ac:dyDescent="0.15"/>
    <row r="157" spans="1:13" s="58" customFormat="1" ht="21" thickBot="1" x14ac:dyDescent="0.25">
      <c r="B157" s="58" t="s">
        <v>37</v>
      </c>
      <c r="I157" s="58" t="s">
        <v>25</v>
      </c>
    </row>
    <row r="158" spans="1:13" s="64" customFormat="1" ht="14" thickBot="1" x14ac:dyDescent="0.2">
      <c r="A158" s="60" t="s">
        <v>90</v>
      </c>
      <c r="B158" s="61" t="s">
        <v>91</v>
      </c>
      <c r="C158" s="61" t="s">
        <v>92</v>
      </c>
      <c r="D158" s="61" t="s">
        <v>93</v>
      </c>
      <c r="E158" s="61" t="s">
        <v>93</v>
      </c>
      <c r="F158" s="62" t="s">
        <v>93</v>
      </c>
      <c r="G158" s="63"/>
      <c r="H158" s="60" t="s">
        <v>90</v>
      </c>
      <c r="I158" s="61" t="s">
        <v>91</v>
      </c>
      <c r="J158" s="61" t="s">
        <v>92</v>
      </c>
      <c r="K158" s="61" t="s">
        <v>93</v>
      </c>
      <c r="L158" s="61" t="s">
        <v>93</v>
      </c>
      <c r="M158" s="62" t="s">
        <v>93</v>
      </c>
    </row>
    <row r="159" spans="1:13" x14ac:dyDescent="0.15">
      <c r="A159" s="65"/>
      <c r="B159" s="66"/>
      <c r="C159" s="66"/>
      <c r="D159" s="66"/>
      <c r="E159" s="66"/>
      <c r="F159" s="67"/>
      <c r="H159" s="65"/>
      <c r="I159" s="66"/>
      <c r="J159" s="66"/>
      <c r="K159" s="66"/>
      <c r="L159" s="66"/>
      <c r="M159" s="67"/>
    </row>
    <row r="160" spans="1:13" x14ac:dyDescent="0.15">
      <c r="A160" s="68"/>
      <c r="B160" s="69"/>
      <c r="C160" s="69"/>
      <c r="D160" s="69"/>
      <c r="E160" s="69"/>
      <c r="F160" s="70"/>
      <c r="H160" s="68"/>
      <c r="I160" s="69"/>
      <c r="J160" s="69"/>
      <c r="K160" s="69"/>
      <c r="L160" s="69"/>
      <c r="M160" s="70"/>
    </row>
    <row r="161" spans="1:13" x14ac:dyDescent="0.15">
      <c r="A161" s="68"/>
      <c r="B161" s="69"/>
      <c r="C161" s="69"/>
      <c r="D161" s="69"/>
      <c r="E161" s="69"/>
      <c r="F161" s="70"/>
      <c r="H161" s="68"/>
      <c r="I161" s="69"/>
      <c r="J161" s="69"/>
      <c r="K161" s="69"/>
      <c r="L161" s="69"/>
      <c r="M161" s="70"/>
    </row>
    <row r="162" spans="1:13" x14ac:dyDescent="0.15">
      <c r="A162" s="68"/>
      <c r="B162" s="69"/>
      <c r="C162" s="69"/>
      <c r="D162" s="69"/>
      <c r="E162" s="69"/>
      <c r="F162" s="70"/>
      <c r="H162" s="68"/>
      <c r="I162" s="69"/>
      <c r="J162" s="69"/>
      <c r="K162" s="69"/>
      <c r="L162" s="69"/>
      <c r="M162" s="70"/>
    </row>
    <row r="163" spans="1:13" x14ac:dyDescent="0.15">
      <c r="A163" s="68"/>
      <c r="B163" s="69"/>
      <c r="C163" s="69"/>
      <c r="D163" s="69"/>
      <c r="E163" s="69"/>
      <c r="F163" s="70"/>
      <c r="H163" s="68"/>
      <c r="I163" s="69"/>
      <c r="J163" s="69"/>
      <c r="K163" s="69"/>
      <c r="L163" s="69"/>
      <c r="M163" s="70"/>
    </row>
    <row r="164" spans="1:13" x14ac:dyDescent="0.15">
      <c r="A164" s="68"/>
      <c r="B164" s="69"/>
      <c r="C164" s="69"/>
      <c r="D164" s="69"/>
      <c r="E164" s="69"/>
      <c r="F164" s="70"/>
      <c r="H164" s="68"/>
      <c r="I164" s="69"/>
      <c r="J164" s="69"/>
      <c r="K164" s="69"/>
      <c r="L164" s="69"/>
      <c r="M164" s="70"/>
    </row>
    <row r="165" spans="1:13" x14ac:dyDescent="0.15">
      <c r="A165" s="68"/>
      <c r="B165" s="69"/>
      <c r="C165" s="69"/>
      <c r="D165" s="69"/>
      <c r="E165" s="69"/>
      <c r="F165" s="70"/>
      <c r="H165" s="68"/>
      <c r="I165" s="69"/>
      <c r="J165" s="69"/>
      <c r="K165" s="69"/>
      <c r="L165" s="69"/>
      <c r="M165" s="70"/>
    </row>
    <row r="166" spans="1:13" x14ac:dyDescent="0.15">
      <c r="A166" s="68"/>
      <c r="B166" s="69"/>
      <c r="C166" s="69"/>
      <c r="D166" s="69"/>
      <c r="E166" s="69"/>
      <c r="F166" s="70"/>
      <c r="H166" s="68"/>
      <c r="I166" s="69"/>
      <c r="J166" s="69"/>
      <c r="K166" s="69"/>
      <c r="L166" s="69"/>
      <c r="M166" s="70"/>
    </row>
    <row r="167" spans="1:13" x14ac:dyDescent="0.15">
      <c r="A167" s="68"/>
      <c r="B167" s="69"/>
      <c r="C167" s="69"/>
      <c r="D167" s="69"/>
      <c r="E167" s="69"/>
      <c r="F167" s="70"/>
      <c r="H167" s="68"/>
      <c r="I167" s="69"/>
      <c r="J167" s="69"/>
      <c r="K167" s="69"/>
      <c r="L167" s="69"/>
      <c r="M167" s="70"/>
    </row>
    <row r="168" spans="1:13" x14ac:dyDescent="0.15">
      <c r="A168" s="68"/>
      <c r="B168" s="69"/>
      <c r="C168" s="69"/>
      <c r="D168" s="69"/>
      <c r="E168" s="69"/>
      <c r="F168" s="70"/>
      <c r="H168" s="68"/>
      <c r="I168" s="69"/>
      <c r="J168" s="69"/>
      <c r="K168" s="69"/>
      <c r="L168" s="69"/>
      <c r="M168" s="70"/>
    </row>
    <row r="169" spans="1:13" x14ac:dyDescent="0.15">
      <c r="A169" s="68"/>
      <c r="B169" s="69"/>
      <c r="C169" s="69"/>
      <c r="D169" s="69"/>
      <c r="E169" s="69"/>
      <c r="F169" s="70"/>
      <c r="H169" s="68"/>
      <c r="I169" s="69"/>
      <c r="J169" s="69"/>
      <c r="K169" s="69"/>
      <c r="L169" s="69"/>
      <c r="M169" s="70"/>
    </row>
    <row r="170" spans="1:13" ht="14" thickBot="1" x14ac:dyDescent="0.2">
      <c r="A170" s="71"/>
      <c r="B170" s="72"/>
      <c r="C170" s="72"/>
      <c r="D170" s="72"/>
      <c r="E170" s="72"/>
      <c r="F170" s="73"/>
      <c r="G170" s="74"/>
      <c r="H170" s="71"/>
      <c r="I170" s="72"/>
      <c r="J170" s="72"/>
      <c r="K170" s="72"/>
      <c r="L170" s="72"/>
      <c r="M170" s="73"/>
    </row>
    <row r="172" spans="1:13" s="58" customFormat="1" ht="20" x14ac:dyDescent="0.2">
      <c r="A172" s="129" t="str">
        <f>$A$1</f>
        <v>Íslandsmót 2023 - 6.kv. Eldri - 2. mót</v>
      </c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</row>
    <row r="173" spans="1:13" s="59" customFormat="1" ht="23" x14ac:dyDescent="0.25">
      <c r="A173" s="126" t="s">
        <v>102</v>
      </c>
      <c r="B173" s="126"/>
      <c r="C173" s="126"/>
      <c r="D173" s="126"/>
      <c r="E173" s="126"/>
      <c r="F173" s="126"/>
      <c r="H173" s="126" t="s">
        <v>89</v>
      </c>
      <c r="I173" s="126"/>
      <c r="J173" s="126"/>
      <c r="K173" s="126"/>
      <c r="L173" s="126"/>
      <c r="M173" s="126"/>
    </row>
    <row r="174" spans="1:13" s="58" customFormat="1" ht="20" x14ac:dyDescent="0.2">
      <c r="A174" s="127">
        <v>44849.5625</v>
      </c>
      <c r="B174" s="127"/>
      <c r="C174" s="127"/>
      <c r="D174" s="127"/>
      <c r="E174" s="127"/>
      <c r="F174" s="127"/>
      <c r="H174" s="128" t="s">
        <v>4</v>
      </c>
      <c r="I174" s="128"/>
      <c r="J174" s="128"/>
      <c r="K174" s="128"/>
      <c r="L174" s="128"/>
      <c r="M174" s="128"/>
    </row>
    <row r="175" spans="1:13" ht="7.5" customHeight="1" x14ac:dyDescent="0.15"/>
    <row r="176" spans="1:13" s="58" customFormat="1" ht="21" thickBot="1" x14ac:dyDescent="0.25">
      <c r="B176" s="58" t="s">
        <v>41</v>
      </c>
      <c r="I176" s="58" t="s">
        <v>29</v>
      </c>
    </row>
    <row r="177" spans="1:13" s="64" customFormat="1" ht="14" thickBot="1" x14ac:dyDescent="0.2">
      <c r="A177" s="60" t="s">
        <v>90</v>
      </c>
      <c r="B177" s="61" t="s">
        <v>91</v>
      </c>
      <c r="C177" s="61" t="s">
        <v>92</v>
      </c>
      <c r="D177" s="61" t="s">
        <v>93</v>
      </c>
      <c r="E177" s="61" t="s">
        <v>93</v>
      </c>
      <c r="F177" s="62" t="s">
        <v>93</v>
      </c>
      <c r="G177" s="63"/>
      <c r="H177" s="60" t="s">
        <v>90</v>
      </c>
      <c r="I177" s="61" t="s">
        <v>91</v>
      </c>
      <c r="J177" s="61" t="s">
        <v>92</v>
      </c>
      <c r="K177" s="61" t="s">
        <v>93</v>
      </c>
      <c r="L177" s="61" t="s">
        <v>93</v>
      </c>
      <c r="M177" s="62" t="s">
        <v>93</v>
      </c>
    </row>
    <row r="178" spans="1:13" x14ac:dyDescent="0.15">
      <c r="A178" s="65"/>
      <c r="B178" s="66"/>
      <c r="C178" s="66"/>
      <c r="D178" s="66"/>
      <c r="E178" s="66"/>
      <c r="F178" s="67"/>
      <c r="H178" s="65"/>
      <c r="I178" s="66"/>
      <c r="J178" s="66"/>
      <c r="K178" s="66"/>
      <c r="L178" s="66"/>
      <c r="M178" s="67"/>
    </row>
    <row r="179" spans="1:13" x14ac:dyDescent="0.15">
      <c r="A179" s="68"/>
      <c r="B179" s="69"/>
      <c r="C179" s="69"/>
      <c r="D179" s="69"/>
      <c r="E179" s="69"/>
      <c r="F179" s="70"/>
      <c r="H179" s="68"/>
      <c r="I179" s="69"/>
      <c r="J179" s="69"/>
      <c r="K179" s="69"/>
      <c r="L179" s="69"/>
      <c r="M179" s="70"/>
    </row>
    <row r="180" spans="1:13" x14ac:dyDescent="0.15">
      <c r="A180" s="68"/>
      <c r="B180" s="69"/>
      <c r="C180" s="69"/>
      <c r="D180" s="69"/>
      <c r="E180" s="69"/>
      <c r="F180" s="70"/>
      <c r="H180" s="68"/>
      <c r="I180" s="69"/>
      <c r="J180" s="69"/>
      <c r="K180" s="69"/>
      <c r="L180" s="69"/>
      <c r="M180" s="70"/>
    </row>
    <row r="181" spans="1:13" x14ac:dyDescent="0.15">
      <c r="A181" s="68"/>
      <c r="B181" s="69"/>
      <c r="C181" s="69"/>
      <c r="D181" s="69"/>
      <c r="E181" s="69"/>
      <c r="F181" s="70"/>
      <c r="H181" s="68"/>
      <c r="I181" s="69"/>
      <c r="J181" s="69"/>
      <c r="K181" s="69"/>
      <c r="L181" s="69"/>
      <c r="M181" s="70"/>
    </row>
    <row r="182" spans="1:13" x14ac:dyDescent="0.15">
      <c r="A182" s="68"/>
      <c r="B182" s="69"/>
      <c r="C182" s="69"/>
      <c r="D182" s="69"/>
      <c r="E182" s="69"/>
      <c r="F182" s="70"/>
      <c r="H182" s="68"/>
      <c r="I182" s="69"/>
      <c r="J182" s="69"/>
      <c r="K182" s="69"/>
      <c r="L182" s="69"/>
      <c r="M182" s="70"/>
    </row>
    <row r="183" spans="1:13" x14ac:dyDescent="0.15">
      <c r="A183" s="68"/>
      <c r="B183" s="69"/>
      <c r="C183" s="69"/>
      <c r="D183" s="69"/>
      <c r="E183" s="69"/>
      <c r="F183" s="70"/>
      <c r="H183" s="68"/>
      <c r="I183" s="69"/>
      <c r="J183" s="69"/>
      <c r="K183" s="69"/>
      <c r="L183" s="69"/>
      <c r="M183" s="70"/>
    </row>
    <row r="184" spans="1:13" x14ac:dyDescent="0.15">
      <c r="A184" s="68"/>
      <c r="B184" s="69"/>
      <c r="C184" s="69"/>
      <c r="D184" s="69"/>
      <c r="E184" s="69"/>
      <c r="F184" s="70"/>
      <c r="H184" s="68"/>
      <c r="I184" s="69"/>
      <c r="J184" s="69"/>
      <c r="K184" s="69"/>
      <c r="L184" s="69"/>
      <c r="M184" s="70"/>
    </row>
    <row r="185" spans="1:13" x14ac:dyDescent="0.15">
      <c r="A185" s="68"/>
      <c r="B185" s="69"/>
      <c r="C185" s="69"/>
      <c r="D185" s="69"/>
      <c r="E185" s="69"/>
      <c r="F185" s="70"/>
      <c r="H185" s="68"/>
      <c r="I185" s="69"/>
      <c r="J185" s="69"/>
      <c r="K185" s="69"/>
      <c r="L185" s="69"/>
      <c r="M185" s="70"/>
    </row>
    <row r="186" spans="1:13" x14ac:dyDescent="0.15">
      <c r="A186" s="68"/>
      <c r="B186" s="69"/>
      <c r="C186" s="69"/>
      <c r="D186" s="69"/>
      <c r="E186" s="69"/>
      <c r="F186" s="70"/>
      <c r="H186" s="68"/>
      <c r="I186" s="69"/>
      <c r="J186" s="69"/>
      <c r="K186" s="69"/>
      <c r="L186" s="69"/>
      <c r="M186" s="70"/>
    </row>
    <row r="187" spans="1:13" x14ac:dyDescent="0.15">
      <c r="A187" s="68"/>
      <c r="B187" s="69"/>
      <c r="C187" s="69"/>
      <c r="D187" s="69"/>
      <c r="E187" s="69"/>
      <c r="F187" s="70"/>
      <c r="H187" s="68"/>
      <c r="I187" s="69"/>
      <c r="J187" s="69"/>
      <c r="K187" s="69"/>
      <c r="L187" s="69"/>
      <c r="M187" s="70"/>
    </row>
    <row r="188" spans="1:13" x14ac:dyDescent="0.15">
      <c r="A188" s="68"/>
      <c r="B188" s="69"/>
      <c r="C188" s="69"/>
      <c r="D188" s="69"/>
      <c r="E188" s="69"/>
      <c r="F188" s="70"/>
      <c r="H188" s="68"/>
      <c r="I188" s="69"/>
      <c r="J188" s="69"/>
      <c r="K188" s="69"/>
      <c r="L188" s="69"/>
      <c r="M188" s="70"/>
    </row>
    <row r="189" spans="1:13" ht="14" thickBot="1" x14ac:dyDescent="0.2">
      <c r="A189" s="71"/>
      <c r="B189" s="72"/>
      <c r="C189" s="72"/>
      <c r="D189" s="72"/>
      <c r="E189" s="72"/>
      <c r="F189" s="73"/>
      <c r="G189" s="74"/>
      <c r="H189" s="71"/>
      <c r="I189" s="72"/>
      <c r="J189" s="72"/>
      <c r="K189" s="72"/>
      <c r="L189" s="72"/>
      <c r="M189" s="73"/>
    </row>
    <row r="191" spans="1:13" s="58" customFormat="1" ht="20" x14ac:dyDescent="0.2">
      <c r="A191" s="129" t="str">
        <f>$A$1</f>
        <v>Íslandsmót 2023 - 6.kv. Eldri - 2. mót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</row>
    <row r="192" spans="1:13" s="59" customFormat="1" ht="23" x14ac:dyDescent="0.25">
      <c r="A192" s="126" t="s">
        <v>103</v>
      </c>
      <c r="B192" s="126"/>
      <c r="C192" s="126"/>
      <c r="D192" s="126"/>
      <c r="E192" s="126"/>
      <c r="F192" s="126"/>
      <c r="H192" s="126" t="s">
        <v>89</v>
      </c>
      <c r="I192" s="126"/>
      <c r="J192" s="126"/>
      <c r="K192" s="126"/>
      <c r="L192" s="126"/>
      <c r="M192" s="126"/>
    </row>
    <row r="193" spans="1:13" s="58" customFormat="1" ht="20" x14ac:dyDescent="0.2">
      <c r="A193" s="127">
        <v>44849.583333333336</v>
      </c>
      <c r="B193" s="127"/>
      <c r="C193" s="127"/>
      <c r="D193" s="127"/>
      <c r="E193" s="127"/>
      <c r="F193" s="127"/>
      <c r="H193" s="128" t="s">
        <v>4</v>
      </c>
      <c r="I193" s="128"/>
      <c r="J193" s="128"/>
      <c r="K193" s="128"/>
      <c r="L193" s="128"/>
      <c r="M193" s="128"/>
    </row>
    <row r="194" spans="1:13" ht="7.5" customHeight="1" x14ac:dyDescent="0.15"/>
    <row r="195" spans="1:13" s="58" customFormat="1" ht="21" thickBot="1" x14ac:dyDescent="0.25">
      <c r="B195" s="58" t="s">
        <v>84</v>
      </c>
      <c r="I195" s="58" t="s">
        <v>85</v>
      </c>
    </row>
    <row r="196" spans="1:13" s="64" customFormat="1" ht="14" thickBot="1" x14ac:dyDescent="0.2">
      <c r="A196" s="60" t="s">
        <v>90</v>
      </c>
      <c r="B196" s="61" t="s">
        <v>91</v>
      </c>
      <c r="C196" s="61" t="s">
        <v>92</v>
      </c>
      <c r="D196" s="61" t="s">
        <v>93</v>
      </c>
      <c r="E196" s="61" t="s">
        <v>93</v>
      </c>
      <c r="F196" s="62" t="s">
        <v>93</v>
      </c>
      <c r="G196" s="63"/>
      <c r="H196" s="60" t="s">
        <v>90</v>
      </c>
      <c r="I196" s="61" t="s">
        <v>91</v>
      </c>
      <c r="J196" s="61" t="s">
        <v>92</v>
      </c>
      <c r="K196" s="61" t="s">
        <v>93</v>
      </c>
      <c r="L196" s="61" t="s">
        <v>93</v>
      </c>
      <c r="M196" s="62" t="s">
        <v>93</v>
      </c>
    </row>
    <row r="197" spans="1:13" x14ac:dyDescent="0.15">
      <c r="A197" s="65"/>
      <c r="B197" s="66"/>
      <c r="C197" s="66"/>
      <c r="D197" s="66"/>
      <c r="E197" s="66"/>
      <c r="F197" s="67"/>
      <c r="H197" s="65"/>
      <c r="I197" s="66"/>
      <c r="J197" s="66"/>
      <c r="K197" s="66"/>
      <c r="L197" s="66"/>
      <c r="M197" s="67"/>
    </row>
    <row r="198" spans="1:13" x14ac:dyDescent="0.15">
      <c r="A198" s="68"/>
      <c r="B198" s="69"/>
      <c r="C198" s="69"/>
      <c r="D198" s="69"/>
      <c r="E198" s="69"/>
      <c r="F198" s="70"/>
      <c r="H198" s="68"/>
      <c r="I198" s="69"/>
      <c r="J198" s="69"/>
      <c r="K198" s="69"/>
      <c r="L198" s="69"/>
      <c r="M198" s="70"/>
    </row>
    <row r="199" spans="1:13" x14ac:dyDescent="0.15">
      <c r="A199" s="68"/>
      <c r="B199" s="69"/>
      <c r="C199" s="69"/>
      <c r="D199" s="69"/>
      <c r="E199" s="69"/>
      <c r="F199" s="70"/>
      <c r="H199" s="68"/>
      <c r="I199" s="69"/>
      <c r="J199" s="69"/>
      <c r="K199" s="69"/>
      <c r="L199" s="69"/>
      <c r="M199" s="70"/>
    </row>
    <row r="200" spans="1:13" x14ac:dyDescent="0.15">
      <c r="A200" s="68"/>
      <c r="B200" s="69"/>
      <c r="C200" s="69"/>
      <c r="D200" s="69"/>
      <c r="E200" s="69"/>
      <c r="F200" s="70"/>
      <c r="H200" s="68"/>
      <c r="I200" s="69"/>
      <c r="J200" s="69"/>
      <c r="K200" s="69"/>
      <c r="L200" s="69"/>
      <c r="M200" s="70"/>
    </row>
    <row r="201" spans="1:13" x14ac:dyDescent="0.15">
      <c r="A201" s="68"/>
      <c r="B201" s="69"/>
      <c r="C201" s="69"/>
      <c r="D201" s="69"/>
      <c r="E201" s="69"/>
      <c r="F201" s="70"/>
      <c r="H201" s="68"/>
      <c r="I201" s="69"/>
      <c r="J201" s="69"/>
      <c r="K201" s="69"/>
      <c r="L201" s="69"/>
      <c r="M201" s="70"/>
    </row>
    <row r="202" spans="1:13" x14ac:dyDescent="0.15">
      <c r="A202" s="68"/>
      <c r="B202" s="69"/>
      <c r="C202" s="69"/>
      <c r="D202" s="69"/>
      <c r="E202" s="69"/>
      <c r="F202" s="70"/>
      <c r="H202" s="68"/>
      <c r="I202" s="69"/>
      <c r="J202" s="69"/>
      <c r="K202" s="69"/>
      <c r="L202" s="69"/>
      <c r="M202" s="70"/>
    </row>
    <row r="203" spans="1:13" x14ac:dyDescent="0.15">
      <c r="A203" s="68"/>
      <c r="B203" s="69"/>
      <c r="C203" s="69"/>
      <c r="D203" s="69"/>
      <c r="E203" s="69"/>
      <c r="F203" s="70"/>
      <c r="H203" s="68"/>
      <c r="I203" s="69"/>
      <c r="J203" s="69"/>
      <c r="K203" s="69"/>
      <c r="L203" s="69"/>
      <c r="M203" s="70"/>
    </row>
    <row r="204" spans="1:13" x14ac:dyDescent="0.15">
      <c r="A204" s="68"/>
      <c r="B204" s="69"/>
      <c r="C204" s="69"/>
      <c r="D204" s="69"/>
      <c r="E204" s="69"/>
      <c r="F204" s="70"/>
      <c r="H204" s="68"/>
      <c r="I204" s="69"/>
      <c r="J204" s="69"/>
      <c r="K204" s="69"/>
      <c r="L204" s="69"/>
      <c r="M204" s="70"/>
    </row>
    <row r="205" spans="1:13" x14ac:dyDescent="0.15">
      <c r="A205" s="68"/>
      <c r="B205" s="69"/>
      <c r="C205" s="69"/>
      <c r="D205" s="69"/>
      <c r="E205" s="69"/>
      <c r="F205" s="70"/>
      <c r="H205" s="68"/>
      <c r="I205" s="69"/>
      <c r="J205" s="69"/>
      <c r="K205" s="69"/>
      <c r="L205" s="69"/>
      <c r="M205" s="70"/>
    </row>
    <row r="206" spans="1:13" x14ac:dyDescent="0.15">
      <c r="A206" s="68"/>
      <c r="B206" s="69"/>
      <c r="C206" s="69"/>
      <c r="D206" s="69"/>
      <c r="E206" s="69"/>
      <c r="F206" s="70"/>
      <c r="H206" s="68"/>
      <c r="I206" s="69"/>
      <c r="J206" s="69"/>
      <c r="K206" s="69"/>
      <c r="L206" s="69"/>
      <c r="M206" s="70"/>
    </row>
    <row r="207" spans="1:13" x14ac:dyDescent="0.15">
      <c r="A207" s="68"/>
      <c r="B207" s="69"/>
      <c r="C207" s="69"/>
      <c r="D207" s="69"/>
      <c r="E207" s="69"/>
      <c r="F207" s="70"/>
      <c r="H207" s="68"/>
      <c r="I207" s="69"/>
      <c r="J207" s="69"/>
      <c r="K207" s="69"/>
      <c r="L207" s="69"/>
      <c r="M207" s="70"/>
    </row>
    <row r="208" spans="1:13" ht="14" thickBot="1" x14ac:dyDescent="0.2">
      <c r="A208" s="71"/>
      <c r="B208" s="72"/>
      <c r="C208" s="72"/>
      <c r="D208" s="72"/>
      <c r="E208" s="72"/>
      <c r="F208" s="73"/>
      <c r="G208" s="74"/>
      <c r="H208" s="71"/>
      <c r="I208" s="72"/>
      <c r="J208" s="72"/>
      <c r="K208" s="72"/>
      <c r="L208" s="72"/>
      <c r="M208" s="73"/>
    </row>
    <row r="210" spans="1:13" s="58" customFormat="1" ht="20" x14ac:dyDescent="0.2">
      <c r="A210" s="129" t="str">
        <f>$A$1</f>
        <v>Íslandsmót 2023 - 6.kv. Eldri - 2. mót</v>
      </c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</row>
    <row r="211" spans="1:13" s="59" customFormat="1" ht="23" x14ac:dyDescent="0.25">
      <c r="A211" s="126" t="s">
        <v>104</v>
      </c>
      <c r="B211" s="126"/>
      <c r="C211" s="126"/>
      <c r="D211" s="126"/>
      <c r="E211" s="126"/>
      <c r="F211" s="126"/>
      <c r="H211" s="126" t="s">
        <v>89</v>
      </c>
      <c r="I211" s="126"/>
      <c r="J211" s="126"/>
      <c r="K211" s="126"/>
      <c r="L211" s="126"/>
      <c r="M211" s="126"/>
    </row>
    <row r="212" spans="1:13" s="58" customFormat="1" ht="20" x14ac:dyDescent="0.2">
      <c r="A212" s="127">
        <v>44849.604166666664</v>
      </c>
      <c r="B212" s="127"/>
      <c r="C212" s="127"/>
      <c r="D212" s="127"/>
      <c r="E212" s="127"/>
      <c r="F212" s="127"/>
      <c r="H212" s="128" t="s">
        <v>4</v>
      </c>
      <c r="I212" s="128"/>
      <c r="J212" s="128"/>
      <c r="K212" s="128"/>
      <c r="L212" s="128"/>
      <c r="M212" s="128"/>
    </row>
    <row r="213" spans="1:13" ht="7.5" customHeight="1" x14ac:dyDescent="0.15"/>
    <row r="214" spans="1:13" s="58" customFormat="1" ht="21" thickBot="1" x14ac:dyDescent="0.25">
      <c r="B214" s="58" t="s">
        <v>83</v>
      </c>
      <c r="I214" s="58" t="s">
        <v>86</v>
      </c>
    </row>
    <row r="215" spans="1:13" s="64" customFormat="1" ht="14" thickBot="1" x14ac:dyDescent="0.2">
      <c r="A215" s="60" t="s">
        <v>90</v>
      </c>
      <c r="B215" s="61" t="s">
        <v>91</v>
      </c>
      <c r="C215" s="61" t="s">
        <v>92</v>
      </c>
      <c r="D215" s="61" t="s">
        <v>93</v>
      </c>
      <c r="E215" s="61" t="s">
        <v>93</v>
      </c>
      <c r="F215" s="62" t="s">
        <v>93</v>
      </c>
      <c r="G215" s="63"/>
      <c r="H215" s="60" t="s">
        <v>90</v>
      </c>
      <c r="I215" s="61" t="s">
        <v>91</v>
      </c>
      <c r="J215" s="61" t="s">
        <v>92</v>
      </c>
      <c r="K215" s="61" t="s">
        <v>93</v>
      </c>
      <c r="L215" s="61" t="s">
        <v>93</v>
      </c>
      <c r="M215" s="62" t="s">
        <v>93</v>
      </c>
    </row>
    <row r="216" spans="1:13" x14ac:dyDescent="0.15">
      <c r="A216" s="65"/>
      <c r="B216" s="66"/>
      <c r="C216" s="66"/>
      <c r="D216" s="66"/>
      <c r="E216" s="66"/>
      <c r="F216" s="67"/>
      <c r="H216" s="65"/>
      <c r="I216" s="66"/>
      <c r="J216" s="66"/>
      <c r="K216" s="66"/>
      <c r="L216" s="66"/>
      <c r="M216" s="67"/>
    </row>
    <row r="217" spans="1:13" x14ac:dyDescent="0.15">
      <c r="A217" s="68"/>
      <c r="B217" s="69"/>
      <c r="C217" s="69"/>
      <c r="D217" s="69"/>
      <c r="E217" s="69"/>
      <c r="F217" s="70"/>
      <c r="H217" s="68"/>
      <c r="I217" s="69"/>
      <c r="J217" s="69"/>
      <c r="K217" s="69"/>
      <c r="L217" s="69"/>
      <c r="M217" s="70"/>
    </row>
    <row r="218" spans="1:13" x14ac:dyDescent="0.15">
      <c r="A218" s="68"/>
      <c r="B218" s="69"/>
      <c r="C218" s="69"/>
      <c r="D218" s="69"/>
      <c r="E218" s="69"/>
      <c r="F218" s="70"/>
      <c r="H218" s="68"/>
      <c r="I218" s="69"/>
      <c r="J218" s="69"/>
      <c r="K218" s="69"/>
      <c r="L218" s="69"/>
      <c r="M218" s="70"/>
    </row>
    <row r="219" spans="1:13" x14ac:dyDescent="0.15">
      <c r="A219" s="68"/>
      <c r="B219" s="69"/>
      <c r="C219" s="69"/>
      <c r="D219" s="69"/>
      <c r="E219" s="69"/>
      <c r="F219" s="70"/>
      <c r="H219" s="68"/>
      <c r="I219" s="69"/>
      <c r="J219" s="69"/>
      <c r="K219" s="69"/>
      <c r="L219" s="69"/>
      <c r="M219" s="70"/>
    </row>
    <row r="220" spans="1:13" x14ac:dyDescent="0.15">
      <c r="A220" s="68"/>
      <c r="B220" s="69"/>
      <c r="C220" s="69"/>
      <c r="D220" s="69"/>
      <c r="E220" s="69"/>
      <c r="F220" s="70"/>
      <c r="H220" s="68"/>
      <c r="I220" s="69"/>
      <c r="J220" s="69"/>
      <c r="K220" s="69"/>
      <c r="L220" s="69"/>
      <c r="M220" s="70"/>
    </row>
    <row r="221" spans="1:13" x14ac:dyDescent="0.15">
      <c r="A221" s="68"/>
      <c r="B221" s="69"/>
      <c r="C221" s="69"/>
      <c r="D221" s="69"/>
      <c r="E221" s="69"/>
      <c r="F221" s="70"/>
      <c r="H221" s="68"/>
      <c r="I221" s="69"/>
      <c r="J221" s="69"/>
      <c r="K221" s="69"/>
      <c r="L221" s="69"/>
      <c r="M221" s="70"/>
    </row>
    <row r="222" spans="1:13" x14ac:dyDescent="0.15">
      <c r="A222" s="68"/>
      <c r="B222" s="69"/>
      <c r="C222" s="69"/>
      <c r="D222" s="69"/>
      <c r="E222" s="69"/>
      <c r="F222" s="70"/>
      <c r="H222" s="68"/>
      <c r="I222" s="69"/>
      <c r="J222" s="69"/>
      <c r="K222" s="69"/>
      <c r="L222" s="69"/>
      <c r="M222" s="70"/>
    </row>
    <row r="223" spans="1:13" x14ac:dyDescent="0.15">
      <c r="A223" s="68"/>
      <c r="B223" s="69"/>
      <c r="C223" s="69"/>
      <c r="D223" s="69"/>
      <c r="E223" s="69"/>
      <c r="F223" s="70"/>
      <c r="H223" s="68"/>
      <c r="I223" s="69"/>
      <c r="J223" s="69"/>
      <c r="K223" s="69"/>
      <c r="L223" s="69"/>
      <c r="M223" s="70"/>
    </row>
    <row r="224" spans="1:13" x14ac:dyDescent="0.15">
      <c r="A224" s="68"/>
      <c r="B224" s="69"/>
      <c r="C224" s="69"/>
      <c r="D224" s="69"/>
      <c r="E224" s="69"/>
      <c r="F224" s="70"/>
      <c r="H224" s="68"/>
      <c r="I224" s="69"/>
      <c r="J224" s="69"/>
      <c r="K224" s="69"/>
      <c r="L224" s="69"/>
      <c r="M224" s="70"/>
    </row>
    <row r="225" spans="1:13" x14ac:dyDescent="0.15">
      <c r="A225" s="68"/>
      <c r="B225" s="69"/>
      <c r="C225" s="69"/>
      <c r="D225" s="69"/>
      <c r="E225" s="69"/>
      <c r="F225" s="70"/>
      <c r="H225" s="68"/>
      <c r="I225" s="69"/>
      <c r="J225" s="69"/>
      <c r="K225" s="69"/>
      <c r="L225" s="69"/>
      <c r="M225" s="70"/>
    </row>
    <row r="226" spans="1:13" x14ac:dyDescent="0.15">
      <c r="A226" s="68"/>
      <c r="B226" s="69"/>
      <c r="C226" s="69"/>
      <c r="D226" s="69"/>
      <c r="E226" s="69"/>
      <c r="F226" s="70"/>
      <c r="H226" s="68"/>
      <c r="I226" s="69"/>
      <c r="J226" s="69"/>
      <c r="K226" s="69"/>
      <c r="L226" s="69"/>
      <c r="M226" s="70"/>
    </row>
    <row r="227" spans="1:13" ht="14" thickBot="1" x14ac:dyDescent="0.2">
      <c r="A227" s="71"/>
      <c r="B227" s="72"/>
      <c r="C227" s="72"/>
      <c r="D227" s="72"/>
      <c r="E227" s="72"/>
      <c r="F227" s="73"/>
      <c r="G227" s="74"/>
      <c r="H227" s="71"/>
      <c r="I227" s="72"/>
      <c r="J227" s="72"/>
      <c r="K227" s="72"/>
      <c r="L227" s="72"/>
      <c r="M227" s="73"/>
    </row>
    <row r="229" spans="1:13" s="58" customFormat="1" ht="20" x14ac:dyDescent="0.2">
      <c r="A229" s="129" t="str">
        <f>$A$1</f>
        <v>Íslandsmót 2023 - 6.kv. Eldri - 2. mót</v>
      </c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</row>
    <row r="230" spans="1:13" s="59" customFormat="1" ht="23" x14ac:dyDescent="0.25">
      <c r="A230" s="126" t="s">
        <v>105</v>
      </c>
      <c r="B230" s="126"/>
      <c r="C230" s="126"/>
      <c r="D230" s="126"/>
      <c r="E230" s="126"/>
      <c r="F230" s="126"/>
      <c r="H230" s="126" t="s">
        <v>89</v>
      </c>
      <c r="I230" s="126"/>
      <c r="J230" s="126"/>
      <c r="K230" s="126"/>
      <c r="L230" s="126"/>
      <c r="M230" s="126"/>
    </row>
    <row r="231" spans="1:13" s="58" customFormat="1" ht="20" x14ac:dyDescent="0.2">
      <c r="A231" s="127">
        <v>44849.625</v>
      </c>
      <c r="B231" s="127"/>
      <c r="C231" s="127"/>
      <c r="D231" s="127"/>
      <c r="E231" s="127"/>
      <c r="F231" s="127"/>
      <c r="H231" s="128" t="s">
        <v>4</v>
      </c>
      <c r="I231" s="128"/>
      <c r="J231" s="128"/>
      <c r="K231" s="128"/>
      <c r="L231" s="128"/>
      <c r="M231" s="128"/>
    </row>
    <row r="232" spans="1:13" ht="7.5" customHeight="1" x14ac:dyDescent="0.15"/>
    <row r="233" spans="1:13" s="58" customFormat="1" ht="21" thickBot="1" x14ac:dyDescent="0.25">
      <c r="B233" s="58" t="s">
        <v>83</v>
      </c>
      <c r="I233" s="58" t="s">
        <v>84</v>
      </c>
    </row>
    <row r="234" spans="1:13" s="64" customFormat="1" ht="14" thickBot="1" x14ac:dyDescent="0.2">
      <c r="A234" s="60" t="s">
        <v>90</v>
      </c>
      <c r="B234" s="61" t="s">
        <v>91</v>
      </c>
      <c r="C234" s="61" t="s">
        <v>92</v>
      </c>
      <c r="D234" s="61" t="s">
        <v>93</v>
      </c>
      <c r="E234" s="61" t="s">
        <v>93</v>
      </c>
      <c r="F234" s="62" t="s">
        <v>93</v>
      </c>
      <c r="G234" s="63"/>
      <c r="H234" s="60" t="s">
        <v>90</v>
      </c>
      <c r="I234" s="61" t="s">
        <v>91</v>
      </c>
      <c r="J234" s="61" t="s">
        <v>92</v>
      </c>
      <c r="K234" s="61" t="s">
        <v>93</v>
      </c>
      <c r="L234" s="61" t="s">
        <v>93</v>
      </c>
      <c r="M234" s="62" t="s">
        <v>93</v>
      </c>
    </row>
    <row r="235" spans="1:13" x14ac:dyDescent="0.15">
      <c r="A235" s="65"/>
      <c r="B235" s="66"/>
      <c r="C235" s="66"/>
      <c r="D235" s="66"/>
      <c r="E235" s="66"/>
      <c r="F235" s="67"/>
      <c r="H235" s="65"/>
      <c r="I235" s="66"/>
      <c r="J235" s="66"/>
      <c r="K235" s="66"/>
      <c r="L235" s="66"/>
      <c r="M235" s="67"/>
    </row>
    <row r="236" spans="1:13" x14ac:dyDescent="0.15">
      <c r="A236" s="68"/>
      <c r="B236" s="69"/>
      <c r="C236" s="69"/>
      <c r="D236" s="69"/>
      <c r="E236" s="69"/>
      <c r="F236" s="70"/>
      <c r="H236" s="68"/>
      <c r="I236" s="69"/>
      <c r="J236" s="69"/>
      <c r="K236" s="69"/>
      <c r="L236" s="69"/>
      <c r="M236" s="70"/>
    </row>
    <row r="237" spans="1:13" x14ac:dyDescent="0.15">
      <c r="A237" s="68"/>
      <c r="B237" s="69"/>
      <c r="C237" s="69"/>
      <c r="D237" s="69"/>
      <c r="E237" s="69"/>
      <c r="F237" s="70"/>
      <c r="H237" s="68"/>
      <c r="I237" s="69"/>
      <c r="J237" s="69"/>
      <c r="K237" s="69"/>
      <c r="L237" s="69"/>
      <c r="M237" s="70"/>
    </row>
    <row r="238" spans="1:13" x14ac:dyDescent="0.15">
      <c r="A238" s="68"/>
      <c r="B238" s="69"/>
      <c r="C238" s="69"/>
      <c r="D238" s="69"/>
      <c r="E238" s="69"/>
      <c r="F238" s="70"/>
      <c r="H238" s="68"/>
      <c r="I238" s="69"/>
      <c r="J238" s="69"/>
      <c r="K238" s="69"/>
      <c r="L238" s="69"/>
      <c r="M238" s="70"/>
    </row>
    <row r="239" spans="1:13" x14ac:dyDescent="0.15">
      <c r="A239" s="68"/>
      <c r="B239" s="69"/>
      <c r="C239" s="69"/>
      <c r="D239" s="69"/>
      <c r="E239" s="69"/>
      <c r="F239" s="70"/>
      <c r="H239" s="68"/>
      <c r="I239" s="69"/>
      <c r="J239" s="69"/>
      <c r="K239" s="69"/>
      <c r="L239" s="69"/>
      <c r="M239" s="70"/>
    </row>
    <row r="240" spans="1:13" x14ac:dyDescent="0.15">
      <c r="A240" s="68"/>
      <c r="B240" s="69"/>
      <c r="C240" s="69"/>
      <c r="D240" s="69"/>
      <c r="E240" s="69"/>
      <c r="F240" s="70"/>
      <c r="H240" s="68"/>
      <c r="I240" s="69"/>
      <c r="J240" s="69"/>
      <c r="K240" s="69"/>
      <c r="L240" s="69"/>
      <c r="M240" s="70"/>
    </row>
    <row r="241" spans="1:13" x14ac:dyDescent="0.15">
      <c r="A241" s="68"/>
      <c r="B241" s="69"/>
      <c r="C241" s="69"/>
      <c r="D241" s="69"/>
      <c r="E241" s="69"/>
      <c r="F241" s="70"/>
      <c r="H241" s="68"/>
      <c r="I241" s="69"/>
      <c r="J241" s="69"/>
      <c r="K241" s="69"/>
      <c r="L241" s="69"/>
      <c r="M241" s="70"/>
    </row>
    <row r="242" spans="1:13" x14ac:dyDescent="0.15">
      <c r="A242" s="68"/>
      <c r="B242" s="69"/>
      <c r="C242" s="69"/>
      <c r="D242" s="69"/>
      <c r="E242" s="69"/>
      <c r="F242" s="70"/>
      <c r="H242" s="68"/>
      <c r="I242" s="69"/>
      <c r="J242" s="69"/>
      <c r="K242" s="69"/>
      <c r="L242" s="69"/>
      <c r="M242" s="70"/>
    </row>
    <row r="243" spans="1:13" x14ac:dyDescent="0.15">
      <c r="A243" s="68"/>
      <c r="B243" s="69"/>
      <c r="C243" s="69"/>
      <c r="D243" s="69"/>
      <c r="E243" s="69"/>
      <c r="F243" s="70"/>
      <c r="H243" s="68"/>
      <c r="I243" s="69"/>
      <c r="J243" s="69"/>
      <c r="K243" s="69"/>
      <c r="L243" s="69"/>
      <c r="M243" s="70"/>
    </row>
    <row r="244" spans="1:13" x14ac:dyDescent="0.15">
      <c r="A244" s="68"/>
      <c r="B244" s="69"/>
      <c r="C244" s="69"/>
      <c r="D244" s="69"/>
      <c r="E244" s="69"/>
      <c r="F244" s="70"/>
      <c r="H244" s="68"/>
      <c r="I244" s="69"/>
      <c r="J244" s="69"/>
      <c r="K244" s="69"/>
      <c r="L244" s="69"/>
      <c r="M244" s="70"/>
    </row>
    <row r="245" spans="1:13" x14ac:dyDescent="0.15">
      <c r="A245" s="68"/>
      <c r="B245" s="69"/>
      <c r="C245" s="69"/>
      <c r="D245" s="69"/>
      <c r="E245" s="69"/>
      <c r="F245" s="70"/>
      <c r="H245" s="68"/>
      <c r="I245" s="69"/>
      <c r="J245" s="69"/>
      <c r="K245" s="69"/>
      <c r="L245" s="69"/>
      <c r="M245" s="70"/>
    </row>
    <row r="246" spans="1:13" ht="14" thickBot="1" x14ac:dyDescent="0.2">
      <c r="A246" s="71"/>
      <c r="B246" s="72"/>
      <c r="C246" s="72"/>
      <c r="D246" s="72"/>
      <c r="E246" s="72"/>
      <c r="F246" s="73"/>
      <c r="G246" s="74"/>
      <c r="H246" s="71"/>
      <c r="I246" s="72"/>
      <c r="J246" s="72"/>
      <c r="K246" s="72"/>
      <c r="L246" s="72"/>
      <c r="M246" s="73"/>
    </row>
    <row r="248" spans="1:13" s="58" customFormat="1" ht="20" x14ac:dyDescent="0.2">
      <c r="A248" s="129" t="str">
        <f>$A$1</f>
        <v>Íslandsmót 2023 - 6.kv. Eldri - 2. mót</v>
      </c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</row>
    <row r="249" spans="1:13" s="59" customFormat="1" ht="23" x14ac:dyDescent="0.25">
      <c r="A249" s="126" t="s">
        <v>106</v>
      </c>
      <c r="B249" s="126"/>
      <c r="C249" s="126"/>
      <c r="D249" s="126"/>
      <c r="E249" s="126"/>
      <c r="F249" s="126"/>
      <c r="H249" s="126" t="s">
        <v>89</v>
      </c>
      <c r="I249" s="126"/>
      <c r="J249" s="126"/>
      <c r="K249" s="126"/>
      <c r="L249" s="126"/>
      <c r="M249" s="126"/>
    </row>
    <row r="250" spans="1:13" s="58" customFormat="1" ht="20" x14ac:dyDescent="0.2">
      <c r="A250" s="127">
        <v>44849.645833333336</v>
      </c>
      <c r="B250" s="127"/>
      <c r="C250" s="127"/>
      <c r="D250" s="127"/>
      <c r="E250" s="127"/>
      <c r="F250" s="127"/>
      <c r="H250" s="128" t="s">
        <v>4</v>
      </c>
      <c r="I250" s="128"/>
      <c r="J250" s="128"/>
      <c r="K250" s="128"/>
      <c r="L250" s="128"/>
      <c r="M250" s="128"/>
    </row>
    <row r="251" spans="1:13" ht="7.5" customHeight="1" x14ac:dyDescent="0.15"/>
    <row r="252" spans="1:13" s="58" customFormat="1" ht="21" thickBot="1" x14ac:dyDescent="0.25">
      <c r="B252" s="58" t="s">
        <v>86</v>
      </c>
      <c r="I252" s="58" t="s">
        <v>85</v>
      </c>
    </row>
    <row r="253" spans="1:13" s="64" customFormat="1" ht="14" thickBot="1" x14ac:dyDescent="0.2">
      <c r="A253" s="60" t="s">
        <v>90</v>
      </c>
      <c r="B253" s="61" t="s">
        <v>91</v>
      </c>
      <c r="C253" s="61" t="s">
        <v>92</v>
      </c>
      <c r="D253" s="61" t="s">
        <v>93</v>
      </c>
      <c r="E253" s="61" t="s">
        <v>93</v>
      </c>
      <c r="F253" s="62" t="s">
        <v>93</v>
      </c>
      <c r="G253" s="63"/>
      <c r="H253" s="60" t="s">
        <v>90</v>
      </c>
      <c r="I253" s="61" t="s">
        <v>91</v>
      </c>
      <c r="J253" s="61" t="s">
        <v>92</v>
      </c>
      <c r="K253" s="61" t="s">
        <v>93</v>
      </c>
      <c r="L253" s="61" t="s">
        <v>93</v>
      </c>
      <c r="M253" s="62" t="s">
        <v>93</v>
      </c>
    </row>
    <row r="254" spans="1:13" x14ac:dyDescent="0.15">
      <c r="A254" s="65"/>
      <c r="B254" s="66"/>
      <c r="C254" s="66"/>
      <c r="D254" s="66"/>
      <c r="E254" s="66"/>
      <c r="F254" s="67"/>
      <c r="H254" s="65"/>
      <c r="I254" s="66"/>
      <c r="J254" s="66"/>
      <c r="K254" s="66"/>
      <c r="L254" s="66"/>
      <c r="M254" s="67"/>
    </row>
    <row r="255" spans="1:13" x14ac:dyDescent="0.15">
      <c r="A255" s="68"/>
      <c r="B255" s="69"/>
      <c r="C255" s="69"/>
      <c r="D255" s="69"/>
      <c r="E255" s="69"/>
      <c r="F255" s="70"/>
      <c r="H255" s="68"/>
      <c r="I255" s="69"/>
      <c r="J255" s="69"/>
      <c r="K255" s="69"/>
      <c r="L255" s="69"/>
      <c r="M255" s="70"/>
    </row>
    <row r="256" spans="1:13" x14ac:dyDescent="0.15">
      <c r="A256" s="68"/>
      <c r="B256" s="69"/>
      <c r="C256" s="69"/>
      <c r="D256" s="69"/>
      <c r="E256" s="69"/>
      <c r="F256" s="70"/>
      <c r="H256" s="68"/>
      <c r="I256" s="69"/>
      <c r="J256" s="69"/>
      <c r="K256" s="69"/>
      <c r="L256" s="69"/>
      <c r="M256" s="70"/>
    </row>
    <row r="257" spans="1:13" x14ac:dyDescent="0.15">
      <c r="A257" s="68"/>
      <c r="B257" s="69"/>
      <c r="C257" s="69"/>
      <c r="D257" s="69"/>
      <c r="E257" s="69"/>
      <c r="F257" s="70"/>
      <c r="H257" s="68"/>
      <c r="I257" s="69"/>
      <c r="J257" s="69"/>
      <c r="K257" s="69"/>
      <c r="L257" s="69"/>
      <c r="M257" s="70"/>
    </row>
    <row r="258" spans="1:13" x14ac:dyDescent="0.15">
      <c r="A258" s="68"/>
      <c r="B258" s="69"/>
      <c r="C258" s="69"/>
      <c r="D258" s="69"/>
      <c r="E258" s="69"/>
      <c r="F258" s="70"/>
      <c r="H258" s="68"/>
      <c r="I258" s="69"/>
      <c r="J258" s="69"/>
      <c r="K258" s="69"/>
      <c r="L258" s="69"/>
      <c r="M258" s="70"/>
    </row>
    <row r="259" spans="1:13" x14ac:dyDescent="0.15">
      <c r="A259" s="68"/>
      <c r="B259" s="69"/>
      <c r="C259" s="69"/>
      <c r="D259" s="69"/>
      <c r="E259" s="69"/>
      <c r="F259" s="70"/>
      <c r="H259" s="68"/>
      <c r="I259" s="69"/>
      <c r="J259" s="69"/>
      <c r="K259" s="69"/>
      <c r="L259" s="69"/>
      <c r="M259" s="70"/>
    </row>
    <row r="260" spans="1:13" x14ac:dyDescent="0.15">
      <c r="A260" s="68"/>
      <c r="B260" s="69"/>
      <c r="C260" s="69"/>
      <c r="D260" s="69"/>
      <c r="E260" s="69"/>
      <c r="F260" s="70"/>
      <c r="H260" s="68"/>
      <c r="I260" s="69"/>
      <c r="J260" s="69"/>
      <c r="K260" s="69"/>
      <c r="L260" s="69"/>
      <c r="M260" s="70"/>
    </row>
    <row r="261" spans="1:13" x14ac:dyDescent="0.15">
      <c r="A261" s="68"/>
      <c r="B261" s="69"/>
      <c r="C261" s="69"/>
      <c r="D261" s="69"/>
      <c r="E261" s="69"/>
      <c r="F261" s="70"/>
      <c r="H261" s="68"/>
      <c r="I261" s="69"/>
      <c r="J261" s="69"/>
      <c r="K261" s="69"/>
      <c r="L261" s="69"/>
      <c r="M261" s="70"/>
    </row>
    <row r="262" spans="1:13" x14ac:dyDescent="0.15">
      <c r="A262" s="68"/>
      <c r="B262" s="69"/>
      <c r="C262" s="69"/>
      <c r="D262" s="69"/>
      <c r="E262" s="69"/>
      <c r="F262" s="70"/>
      <c r="H262" s="68"/>
      <c r="I262" s="69"/>
      <c r="J262" s="69"/>
      <c r="K262" s="69"/>
      <c r="L262" s="69"/>
      <c r="M262" s="70"/>
    </row>
    <row r="263" spans="1:13" x14ac:dyDescent="0.15">
      <c r="A263" s="68"/>
      <c r="B263" s="69"/>
      <c r="C263" s="69"/>
      <c r="D263" s="69"/>
      <c r="E263" s="69"/>
      <c r="F263" s="70"/>
      <c r="H263" s="68"/>
      <c r="I263" s="69"/>
      <c r="J263" s="69"/>
      <c r="K263" s="69"/>
      <c r="L263" s="69"/>
      <c r="M263" s="70"/>
    </row>
    <row r="264" spans="1:13" x14ac:dyDescent="0.15">
      <c r="A264" s="68"/>
      <c r="B264" s="69"/>
      <c r="C264" s="69"/>
      <c r="D264" s="69"/>
      <c r="E264" s="69"/>
      <c r="F264" s="70"/>
      <c r="H264" s="68"/>
      <c r="I264" s="69"/>
      <c r="J264" s="69"/>
      <c r="K264" s="69"/>
      <c r="L264" s="69"/>
      <c r="M264" s="70"/>
    </row>
    <row r="265" spans="1:13" ht="14" thickBot="1" x14ac:dyDescent="0.2">
      <c r="A265" s="71"/>
      <c r="B265" s="72"/>
      <c r="C265" s="72"/>
      <c r="D265" s="72"/>
      <c r="E265" s="72"/>
      <c r="F265" s="73"/>
      <c r="G265" s="74"/>
      <c r="H265" s="71"/>
      <c r="I265" s="72"/>
      <c r="J265" s="72"/>
      <c r="K265" s="72"/>
      <c r="L265" s="72"/>
      <c r="M265" s="73"/>
    </row>
    <row r="267" spans="1:13" s="58" customFormat="1" ht="20" x14ac:dyDescent="0.2">
      <c r="A267" s="129" t="str">
        <f>$A$1</f>
        <v>Íslandsmót 2023 - 6.kv. Eldri - 2. mót</v>
      </c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</row>
    <row r="268" spans="1:13" s="59" customFormat="1" ht="23" x14ac:dyDescent="0.25">
      <c r="A268" s="126" t="s">
        <v>107</v>
      </c>
      <c r="B268" s="126"/>
      <c r="C268" s="126"/>
      <c r="D268" s="126"/>
      <c r="E268" s="126"/>
      <c r="F268" s="126"/>
      <c r="H268" s="126" t="s">
        <v>89</v>
      </c>
      <c r="I268" s="126"/>
      <c r="J268" s="126"/>
      <c r="K268" s="126"/>
      <c r="L268" s="126"/>
      <c r="M268" s="126"/>
    </row>
    <row r="269" spans="1:13" s="58" customFormat="1" ht="20" x14ac:dyDescent="0.2">
      <c r="A269" s="127">
        <v>44849.666666666664</v>
      </c>
      <c r="B269" s="127"/>
      <c r="C269" s="127"/>
      <c r="D269" s="127"/>
      <c r="E269" s="127"/>
      <c r="F269" s="127"/>
      <c r="H269" s="128" t="s">
        <v>4</v>
      </c>
      <c r="I269" s="128"/>
      <c r="J269" s="128"/>
      <c r="K269" s="128"/>
      <c r="L269" s="128"/>
      <c r="M269" s="128"/>
    </row>
    <row r="270" spans="1:13" ht="7.5" customHeight="1" x14ac:dyDescent="0.15"/>
    <row r="271" spans="1:13" s="58" customFormat="1" ht="21" thickBot="1" x14ac:dyDescent="0.25">
      <c r="B271" s="58" t="s">
        <v>85</v>
      </c>
      <c r="I271" s="58" t="s">
        <v>83</v>
      </c>
    </row>
    <row r="272" spans="1:13" s="64" customFormat="1" ht="14" thickBot="1" x14ac:dyDescent="0.2">
      <c r="A272" s="60" t="s">
        <v>90</v>
      </c>
      <c r="B272" s="61" t="s">
        <v>91</v>
      </c>
      <c r="C272" s="61" t="s">
        <v>92</v>
      </c>
      <c r="D272" s="61" t="s">
        <v>93</v>
      </c>
      <c r="E272" s="61" t="s">
        <v>93</v>
      </c>
      <c r="F272" s="62" t="s">
        <v>93</v>
      </c>
      <c r="G272" s="63"/>
      <c r="H272" s="60" t="s">
        <v>90</v>
      </c>
      <c r="I272" s="61" t="s">
        <v>91</v>
      </c>
      <c r="J272" s="61" t="s">
        <v>92</v>
      </c>
      <c r="K272" s="61" t="s">
        <v>93</v>
      </c>
      <c r="L272" s="61" t="s">
        <v>93</v>
      </c>
      <c r="M272" s="62" t="s">
        <v>93</v>
      </c>
    </row>
    <row r="273" spans="1:13" x14ac:dyDescent="0.15">
      <c r="A273" s="65"/>
      <c r="B273" s="66"/>
      <c r="C273" s="66"/>
      <c r="D273" s="66"/>
      <c r="E273" s="66"/>
      <c r="F273" s="67"/>
      <c r="H273" s="65"/>
      <c r="I273" s="66"/>
      <c r="J273" s="66"/>
      <c r="K273" s="66"/>
      <c r="L273" s="66"/>
      <c r="M273" s="67"/>
    </row>
    <row r="274" spans="1:13" x14ac:dyDescent="0.15">
      <c r="A274" s="68"/>
      <c r="B274" s="69"/>
      <c r="C274" s="69"/>
      <c r="D274" s="69"/>
      <c r="E274" s="69"/>
      <c r="F274" s="70"/>
      <c r="H274" s="68"/>
      <c r="I274" s="69"/>
      <c r="J274" s="69"/>
      <c r="K274" s="69"/>
      <c r="L274" s="69"/>
      <c r="M274" s="70"/>
    </row>
    <row r="275" spans="1:13" x14ac:dyDescent="0.15">
      <c r="A275" s="68"/>
      <c r="B275" s="69"/>
      <c r="C275" s="69"/>
      <c r="D275" s="69"/>
      <c r="E275" s="69"/>
      <c r="F275" s="70"/>
      <c r="H275" s="68"/>
      <c r="I275" s="69"/>
      <c r="J275" s="69"/>
      <c r="K275" s="69"/>
      <c r="L275" s="69"/>
      <c r="M275" s="70"/>
    </row>
    <row r="276" spans="1:13" x14ac:dyDescent="0.15">
      <c r="A276" s="68"/>
      <c r="B276" s="69"/>
      <c r="C276" s="69"/>
      <c r="D276" s="69"/>
      <c r="E276" s="69"/>
      <c r="F276" s="70"/>
      <c r="H276" s="68"/>
      <c r="I276" s="69"/>
      <c r="J276" s="69"/>
      <c r="K276" s="69"/>
      <c r="L276" s="69"/>
      <c r="M276" s="70"/>
    </row>
    <row r="277" spans="1:13" x14ac:dyDescent="0.15">
      <c r="A277" s="68"/>
      <c r="B277" s="69"/>
      <c r="C277" s="69"/>
      <c r="D277" s="69"/>
      <c r="E277" s="69"/>
      <c r="F277" s="70"/>
      <c r="H277" s="68"/>
      <c r="I277" s="69"/>
      <c r="J277" s="69"/>
      <c r="K277" s="69"/>
      <c r="L277" s="69"/>
      <c r="M277" s="70"/>
    </row>
    <row r="278" spans="1:13" x14ac:dyDescent="0.15">
      <c r="A278" s="68"/>
      <c r="B278" s="69"/>
      <c r="C278" s="69"/>
      <c r="D278" s="69"/>
      <c r="E278" s="69"/>
      <c r="F278" s="70"/>
      <c r="H278" s="68"/>
      <c r="I278" s="69"/>
      <c r="J278" s="69"/>
      <c r="K278" s="69"/>
      <c r="L278" s="69"/>
      <c r="M278" s="70"/>
    </row>
    <row r="279" spans="1:13" x14ac:dyDescent="0.15">
      <c r="A279" s="68"/>
      <c r="B279" s="69"/>
      <c r="C279" s="69"/>
      <c r="D279" s="69"/>
      <c r="E279" s="69"/>
      <c r="F279" s="70"/>
      <c r="H279" s="68"/>
      <c r="I279" s="69"/>
      <c r="J279" s="69"/>
      <c r="K279" s="69"/>
      <c r="L279" s="69"/>
      <c r="M279" s="70"/>
    </row>
    <row r="280" spans="1:13" x14ac:dyDescent="0.15">
      <c r="A280" s="68"/>
      <c r="B280" s="69"/>
      <c r="C280" s="69"/>
      <c r="D280" s="69"/>
      <c r="E280" s="69"/>
      <c r="F280" s="70"/>
      <c r="H280" s="68"/>
      <c r="I280" s="69"/>
      <c r="J280" s="69"/>
      <c r="K280" s="69"/>
      <c r="L280" s="69"/>
      <c r="M280" s="70"/>
    </row>
    <row r="281" spans="1:13" x14ac:dyDescent="0.15">
      <c r="A281" s="68"/>
      <c r="B281" s="69"/>
      <c r="C281" s="69"/>
      <c r="D281" s="69"/>
      <c r="E281" s="69"/>
      <c r="F281" s="70"/>
      <c r="H281" s="68"/>
      <c r="I281" s="69"/>
      <c r="J281" s="69"/>
      <c r="K281" s="69"/>
      <c r="L281" s="69"/>
      <c r="M281" s="70"/>
    </row>
    <row r="282" spans="1:13" x14ac:dyDescent="0.15">
      <c r="A282" s="68"/>
      <c r="B282" s="69"/>
      <c r="C282" s="69"/>
      <c r="D282" s="69"/>
      <c r="E282" s="69"/>
      <c r="F282" s="70"/>
      <c r="H282" s="68"/>
      <c r="I282" s="69"/>
      <c r="J282" s="69"/>
      <c r="K282" s="69"/>
      <c r="L282" s="69"/>
      <c r="M282" s="70"/>
    </row>
    <row r="283" spans="1:13" x14ac:dyDescent="0.15">
      <c r="A283" s="68"/>
      <c r="B283" s="69"/>
      <c r="C283" s="69"/>
      <c r="D283" s="69"/>
      <c r="E283" s="69"/>
      <c r="F283" s="70"/>
      <c r="H283" s="68"/>
      <c r="I283" s="69"/>
      <c r="J283" s="69"/>
      <c r="K283" s="69"/>
      <c r="L283" s="69"/>
      <c r="M283" s="70"/>
    </row>
    <row r="284" spans="1:13" ht="14" thickBot="1" x14ac:dyDescent="0.2">
      <c r="A284" s="71"/>
      <c r="B284" s="72"/>
      <c r="C284" s="72"/>
      <c r="D284" s="72"/>
      <c r="E284" s="72"/>
      <c r="F284" s="73"/>
      <c r="G284" s="74"/>
      <c r="H284" s="71"/>
      <c r="I284" s="72"/>
      <c r="J284" s="72"/>
      <c r="K284" s="72"/>
      <c r="L284" s="72"/>
      <c r="M284" s="73"/>
    </row>
    <row r="286" spans="1:13" s="58" customFormat="1" ht="20" x14ac:dyDescent="0.2">
      <c r="A286" s="129" t="str">
        <f>$A$1</f>
        <v>Íslandsmót 2023 - 6.kv. Eldri - 2. mót</v>
      </c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</row>
    <row r="287" spans="1:13" s="59" customFormat="1" ht="23" x14ac:dyDescent="0.25">
      <c r="A287" s="126" t="s">
        <v>108</v>
      </c>
      <c r="B287" s="126"/>
      <c r="C287" s="126"/>
      <c r="D287" s="126"/>
      <c r="E287" s="126"/>
      <c r="F287" s="126"/>
      <c r="H287" s="126" t="s">
        <v>89</v>
      </c>
      <c r="I287" s="126"/>
      <c r="J287" s="126"/>
      <c r="K287" s="126"/>
      <c r="L287" s="126"/>
      <c r="M287" s="126"/>
    </row>
    <row r="288" spans="1:13" s="58" customFormat="1" ht="20" x14ac:dyDescent="0.2">
      <c r="A288" s="127">
        <v>44849.6875</v>
      </c>
      <c r="B288" s="127"/>
      <c r="C288" s="127"/>
      <c r="D288" s="127"/>
      <c r="E288" s="127"/>
      <c r="F288" s="127"/>
      <c r="H288" s="128" t="s">
        <v>4</v>
      </c>
      <c r="I288" s="128"/>
      <c r="J288" s="128"/>
      <c r="K288" s="128"/>
      <c r="L288" s="128"/>
      <c r="M288" s="128"/>
    </row>
    <row r="289" spans="1:13" ht="7.5" customHeight="1" x14ac:dyDescent="0.15"/>
    <row r="290" spans="1:13" s="58" customFormat="1" ht="21" thickBot="1" x14ac:dyDescent="0.25">
      <c r="B290" s="58" t="s">
        <v>84</v>
      </c>
      <c r="I290" s="58" t="s">
        <v>86</v>
      </c>
    </row>
    <row r="291" spans="1:13" s="64" customFormat="1" ht="14" thickBot="1" x14ac:dyDescent="0.2">
      <c r="A291" s="60" t="s">
        <v>90</v>
      </c>
      <c r="B291" s="61" t="s">
        <v>91</v>
      </c>
      <c r="C291" s="61" t="s">
        <v>92</v>
      </c>
      <c r="D291" s="61" t="s">
        <v>93</v>
      </c>
      <c r="E291" s="61" t="s">
        <v>93</v>
      </c>
      <c r="F291" s="62" t="s">
        <v>93</v>
      </c>
      <c r="G291" s="63"/>
      <c r="H291" s="60" t="s">
        <v>90</v>
      </c>
      <c r="I291" s="61" t="s">
        <v>91</v>
      </c>
      <c r="J291" s="61" t="s">
        <v>92</v>
      </c>
      <c r="K291" s="61" t="s">
        <v>93</v>
      </c>
      <c r="L291" s="61" t="s">
        <v>93</v>
      </c>
      <c r="M291" s="62" t="s">
        <v>93</v>
      </c>
    </row>
    <row r="292" spans="1:13" x14ac:dyDescent="0.15">
      <c r="A292" s="65"/>
      <c r="B292" s="66"/>
      <c r="C292" s="66"/>
      <c r="D292" s="66"/>
      <c r="E292" s="66"/>
      <c r="F292" s="67"/>
      <c r="H292" s="65"/>
      <c r="I292" s="66"/>
      <c r="J292" s="66"/>
      <c r="K292" s="66"/>
      <c r="L292" s="66"/>
      <c r="M292" s="67"/>
    </row>
    <row r="293" spans="1:13" x14ac:dyDescent="0.15">
      <c r="A293" s="68"/>
      <c r="B293" s="69"/>
      <c r="C293" s="69"/>
      <c r="D293" s="69"/>
      <c r="E293" s="69"/>
      <c r="F293" s="70"/>
      <c r="H293" s="68"/>
      <c r="I293" s="69"/>
      <c r="J293" s="69"/>
      <c r="K293" s="69"/>
      <c r="L293" s="69"/>
      <c r="M293" s="70"/>
    </row>
    <row r="294" spans="1:13" x14ac:dyDescent="0.15">
      <c r="A294" s="68"/>
      <c r="B294" s="69"/>
      <c r="C294" s="69"/>
      <c r="D294" s="69"/>
      <c r="E294" s="69"/>
      <c r="F294" s="70"/>
      <c r="H294" s="68"/>
      <c r="I294" s="69"/>
      <c r="J294" s="69"/>
      <c r="K294" s="69"/>
      <c r="L294" s="69"/>
      <c r="M294" s="70"/>
    </row>
    <row r="295" spans="1:13" x14ac:dyDescent="0.15">
      <c r="A295" s="68"/>
      <c r="B295" s="69"/>
      <c r="C295" s="69"/>
      <c r="D295" s="69"/>
      <c r="E295" s="69"/>
      <c r="F295" s="70"/>
      <c r="H295" s="68"/>
      <c r="I295" s="69"/>
      <c r="J295" s="69"/>
      <c r="K295" s="69"/>
      <c r="L295" s="69"/>
      <c r="M295" s="70"/>
    </row>
    <row r="296" spans="1:13" x14ac:dyDescent="0.15">
      <c r="A296" s="68"/>
      <c r="B296" s="69"/>
      <c r="C296" s="69"/>
      <c r="D296" s="69"/>
      <c r="E296" s="69"/>
      <c r="F296" s="70"/>
      <c r="H296" s="68"/>
      <c r="I296" s="69"/>
      <c r="J296" s="69"/>
      <c r="K296" s="69"/>
      <c r="L296" s="69"/>
      <c r="M296" s="70"/>
    </row>
    <row r="297" spans="1:13" x14ac:dyDescent="0.15">
      <c r="A297" s="68"/>
      <c r="B297" s="69"/>
      <c r="C297" s="69"/>
      <c r="D297" s="69"/>
      <c r="E297" s="69"/>
      <c r="F297" s="70"/>
      <c r="H297" s="68"/>
      <c r="I297" s="69"/>
      <c r="J297" s="69"/>
      <c r="K297" s="69"/>
      <c r="L297" s="69"/>
      <c r="M297" s="70"/>
    </row>
    <row r="298" spans="1:13" x14ac:dyDescent="0.15">
      <c r="A298" s="68"/>
      <c r="B298" s="69"/>
      <c r="C298" s="69"/>
      <c r="D298" s="69"/>
      <c r="E298" s="69"/>
      <c r="F298" s="70"/>
      <c r="H298" s="68"/>
      <c r="I298" s="69"/>
      <c r="J298" s="69"/>
      <c r="K298" s="69"/>
      <c r="L298" s="69"/>
      <c r="M298" s="70"/>
    </row>
    <row r="299" spans="1:13" x14ac:dyDescent="0.15">
      <c r="A299" s="68"/>
      <c r="B299" s="69"/>
      <c r="C299" s="69"/>
      <c r="D299" s="69"/>
      <c r="E299" s="69"/>
      <c r="F299" s="70"/>
      <c r="H299" s="68"/>
      <c r="I299" s="69"/>
      <c r="J299" s="69"/>
      <c r="K299" s="69"/>
      <c r="L299" s="69"/>
      <c r="M299" s="70"/>
    </row>
    <row r="300" spans="1:13" x14ac:dyDescent="0.15">
      <c r="A300" s="68"/>
      <c r="B300" s="69"/>
      <c r="C300" s="69"/>
      <c r="D300" s="69"/>
      <c r="E300" s="69"/>
      <c r="F300" s="70"/>
      <c r="H300" s="68"/>
      <c r="I300" s="69"/>
      <c r="J300" s="69"/>
      <c r="K300" s="69"/>
      <c r="L300" s="69"/>
      <c r="M300" s="70"/>
    </row>
    <row r="301" spans="1:13" x14ac:dyDescent="0.15">
      <c r="A301" s="68"/>
      <c r="B301" s="69"/>
      <c r="C301" s="69"/>
      <c r="D301" s="69"/>
      <c r="E301" s="69"/>
      <c r="F301" s="70"/>
      <c r="H301" s="68"/>
      <c r="I301" s="69"/>
      <c r="J301" s="69"/>
      <c r="K301" s="69"/>
      <c r="L301" s="69"/>
      <c r="M301" s="70"/>
    </row>
    <row r="302" spans="1:13" x14ac:dyDescent="0.15">
      <c r="A302" s="68"/>
      <c r="B302" s="69"/>
      <c r="C302" s="69"/>
      <c r="D302" s="69"/>
      <c r="E302" s="69"/>
      <c r="F302" s="70"/>
      <c r="H302" s="68"/>
      <c r="I302" s="69"/>
      <c r="J302" s="69"/>
      <c r="K302" s="69"/>
      <c r="L302" s="69"/>
      <c r="M302" s="70"/>
    </row>
    <row r="303" spans="1:13" ht="14" thickBot="1" x14ac:dyDescent="0.2">
      <c r="A303" s="71"/>
      <c r="B303" s="72"/>
      <c r="C303" s="72"/>
      <c r="D303" s="72"/>
      <c r="E303" s="72"/>
      <c r="F303" s="73"/>
      <c r="G303" s="74"/>
      <c r="H303" s="71"/>
      <c r="I303" s="72"/>
      <c r="J303" s="72"/>
      <c r="K303" s="72"/>
      <c r="L303" s="72"/>
      <c r="M303" s="73"/>
    </row>
    <row r="305" spans="1:13" s="58" customFormat="1" ht="20" x14ac:dyDescent="0.2">
      <c r="A305" s="129" t="str">
        <f>$A$1</f>
        <v>Íslandsmót 2023 - 6.kv. Eldri - 2. mót</v>
      </c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</row>
    <row r="306" spans="1:13" s="59" customFormat="1" ht="23" x14ac:dyDescent="0.25">
      <c r="A306" s="126" t="s">
        <v>109</v>
      </c>
      <c r="B306" s="126"/>
      <c r="C306" s="126"/>
      <c r="D306" s="126"/>
      <c r="E306" s="126"/>
      <c r="F306" s="126"/>
      <c r="H306" s="126" t="s">
        <v>89</v>
      </c>
      <c r="I306" s="126"/>
      <c r="J306" s="126"/>
      <c r="K306" s="126"/>
      <c r="L306" s="126"/>
      <c r="M306" s="126"/>
    </row>
    <row r="307" spans="1:13" s="58" customFormat="1" ht="20" x14ac:dyDescent="0.2">
      <c r="A307" s="127">
        <v>44849.708333333336</v>
      </c>
      <c r="B307" s="127"/>
      <c r="C307" s="127"/>
      <c r="D307" s="127"/>
      <c r="E307" s="127"/>
      <c r="F307" s="127"/>
      <c r="H307" s="128" t="s">
        <v>4</v>
      </c>
      <c r="I307" s="128"/>
      <c r="J307" s="128"/>
      <c r="K307" s="128"/>
      <c r="L307" s="128"/>
      <c r="M307" s="128"/>
    </row>
    <row r="308" spans="1:13" ht="7.5" customHeight="1" x14ac:dyDescent="0.15"/>
    <row r="309" spans="1:13" s="58" customFormat="1" ht="21" thickBot="1" x14ac:dyDescent="0.25">
      <c r="B309" s="58" t="s">
        <v>110</v>
      </c>
      <c r="I309" s="58" t="s">
        <v>111</v>
      </c>
    </row>
    <row r="310" spans="1:13" s="64" customFormat="1" ht="14" thickBot="1" x14ac:dyDescent="0.2">
      <c r="A310" s="60" t="s">
        <v>90</v>
      </c>
      <c r="B310" s="61" t="s">
        <v>91</v>
      </c>
      <c r="C310" s="61" t="s">
        <v>92</v>
      </c>
      <c r="D310" s="61" t="s">
        <v>93</v>
      </c>
      <c r="E310" s="61" t="s">
        <v>93</v>
      </c>
      <c r="F310" s="62" t="s">
        <v>93</v>
      </c>
      <c r="G310" s="63"/>
      <c r="H310" s="60" t="s">
        <v>90</v>
      </c>
      <c r="I310" s="61" t="s">
        <v>91</v>
      </c>
      <c r="J310" s="61" t="s">
        <v>92</v>
      </c>
      <c r="K310" s="61" t="s">
        <v>93</v>
      </c>
      <c r="L310" s="61" t="s">
        <v>93</v>
      </c>
      <c r="M310" s="62" t="s">
        <v>93</v>
      </c>
    </row>
    <row r="311" spans="1:13" x14ac:dyDescent="0.15">
      <c r="A311" s="65"/>
      <c r="B311" s="66"/>
      <c r="C311" s="66"/>
      <c r="D311" s="66"/>
      <c r="E311" s="66"/>
      <c r="F311" s="67"/>
      <c r="H311" s="65"/>
      <c r="I311" s="66"/>
      <c r="J311" s="66"/>
      <c r="K311" s="66"/>
      <c r="L311" s="66"/>
      <c r="M311" s="67"/>
    </row>
    <row r="312" spans="1:13" x14ac:dyDescent="0.15">
      <c r="A312" s="68"/>
      <c r="B312" s="69"/>
      <c r="C312" s="69"/>
      <c r="D312" s="69"/>
      <c r="E312" s="69"/>
      <c r="F312" s="70"/>
      <c r="H312" s="68"/>
      <c r="I312" s="69"/>
      <c r="J312" s="69"/>
      <c r="K312" s="69"/>
      <c r="L312" s="69"/>
      <c r="M312" s="70"/>
    </row>
    <row r="313" spans="1:13" x14ac:dyDescent="0.15">
      <c r="A313" s="68"/>
      <c r="B313" s="69"/>
      <c r="C313" s="69"/>
      <c r="D313" s="69"/>
      <c r="E313" s="69"/>
      <c r="F313" s="70"/>
      <c r="H313" s="68"/>
      <c r="I313" s="69"/>
      <c r="J313" s="69"/>
      <c r="K313" s="69"/>
      <c r="L313" s="69"/>
      <c r="M313" s="70"/>
    </row>
    <row r="314" spans="1:13" x14ac:dyDescent="0.15">
      <c r="A314" s="68"/>
      <c r="B314" s="69"/>
      <c r="C314" s="69"/>
      <c r="D314" s="69"/>
      <c r="E314" s="69"/>
      <c r="F314" s="70"/>
      <c r="H314" s="68"/>
      <c r="I314" s="69"/>
      <c r="J314" s="69"/>
      <c r="K314" s="69"/>
      <c r="L314" s="69"/>
      <c r="M314" s="70"/>
    </row>
    <row r="315" spans="1:13" x14ac:dyDescent="0.15">
      <c r="A315" s="68"/>
      <c r="B315" s="69"/>
      <c r="C315" s="69"/>
      <c r="D315" s="69"/>
      <c r="E315" s="69"/>
      <c r="F315" s="70"/>
      <c r="H315" s="68"/>
      <c r="I315" s="69"/>
      <c r="J315" s="69"/>
      <c r="K315" s="69"/>
      <c r="L315" s="69"/>
      <c r="M315" s="70"/>
    </row>
    <row r="316" spans="1:13" x14ac:dyDescent="0.15">
      <c r="A316" s="68"/>
      <c r="B316" s="69"/>
      <c r="C316" s="69"/>
      <c r="D316" s="69"/>
      <c r="E316" s="69"/>
      <c r="F316" s="70"/>
      <c r="H316" s="68"/>
      <c r="I316" s="69"/>
      <c r="J316" s="69"/>
      <c r="K316" s="69"/>
      <c r="L316" s="69"/>
      <c r="M316" s="70"/>
    </row>
    <row r="317" spans="1:13" x14ac:dyDescent="0.15">
      <c r="A317" s="68"/>
      <c r="B317" s="69"/>
      <c r="C317" s="69"/>
      <c r="D317" s="69"/>
      <c r="E317" s="69"/>
      <c r="F317" s="70"/>
      <c r="H317" s="68"/>
      <c r="I317" s="69"/>
      <c r="J317" s="69"/>
      <c r="K317" s="69"/>
      <c r="L317" s="69"/>
      <c r="M317" s="70"/>
    </row>
    <row r="318" spans="1:13" x14ac:dyDescent="0.15">
      <c r="A318" s="68"/>
      <c r="B318" s="69"/>
      <c r="C318" s="69"/>
      <c r="D318" s="69"/>
      <c r="E318" s="69"/>
      <c r="F318" s="70"/>
      <c r="H318" s="68"/>
      <c r="I318" s="69"/>
      <c r="J318" s="69"/>
      <c r="K318" s="69"/>
      <c r="L318" s="69"/>
      <c r="M318" s="70"/>
    </row>
    <row r="319" spans="1:13" x14ac:dyDescent="0.15">
      <c r="A319" s="68"/>
      <c r="B319" s="69"/>
      <c r="C319" s="69"/>
      <c r="D319" s="69"/>
      <c r="E319" s="69"/>
      <c r="F319" s="70"/>
      <c r="H319" s="68"/>
      <c r="I319" s="69"/>
      <c r="J319" s="69"/>
      <c r="K319" s="69"/>
      <c r="L319" s="69"/>
      <c r="M319" s="70"/>
    </row>
    <row r="320" spans="1:13" x14ac:dyDescent="0.15">
      <c r="A320" s="68"/>
      <c r="B320" s="69"/>
      <c r="C320" s="69"/>
      <c r="D320" s="69"/>
      <c r="E320" s="69"/>
      <c r="F320" s="70"/>
      <c r="H320" s="68"/>
      <c r="I320" s="69"/>
      <c r="J320" s="69"/>
      <c r="K320" s="69"/>
      <c r="L320" s="69"/>
      <c r="M320" s="70"/>
    </row>
    <row r="321" spans="1:13" x14ac:dyDescent="0.15">
      <c r="A321" s="68"/>
      <c r="B321" s="69"/>
      <c r="C321" s="69"/>
      <c r="D321" s="69"/>
      <c r="E321" s="69"/>
      <c r="F321" s="70"/>
      <c r="H321" s="68"/>
      <c r="I321" s="69"/>
      <c r="J321" s="69"/>
      <c r="K321" s="69"/>
      <c r="L321" s="69"/>
      <c r="M321" s="70"/>
    </row>
    <row r="322" spans="1:13" ht="14" thickBot="1" x14ac:dyDescent="0.2">
      <c r="A322" s="71"/>
      <c r="B322" s="72"/>
      <c r="C322" s="72"/>
      <c r="D322" s="72"/>
      <c r="E322" s="72"/>
      <c r="F322" s="73"/>
      <c r="G322" s="74"/>
      <c r="H322" s="71"/>
      <c r="I322" s="72"/>
      <c r="J322" s="72"/>
      <c r="K322" s="72"/>
      <c r="L322" s="72"/>
      <c r="M322" s="73"/>
    </row>
    <row r="324" spans="1:13" s="58" customFormat="1" ht="20" x14ac:dyDescent="0.2">
      <c r="A324" s="129" t="str">
        <f>$A$1</f>
        <v>Íslandsmót 2023 - 6.kv. Eldri - 2. mót</v>
      </c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</row>
    <row r="325" spans="1:13" s="59" customFormat="1" ht="23" x14ac:dyDescent="0.25">
      <c r="A325" s="126" t="s">
        <v>112</v>
      </c>
      <c r="B325" s="126"/>
      <c r="C325" s="126"/>
      <c r="D325" s="126"/>
      <c r="E325" s="126"/>
      <c r="F325" s="126"/>
      <c r="H325" s="126" t="s">
        <v>89</v>
      </c>
      <c r="I325" s="126"/>
      <c r="J325" s="126"/>
      <c r="K325" s="126"/>
      <c r="L325" s="126"/>
      <c r="M325" s="126"/>
    </row>
    <row r="326" spans="1:13" s="58" customFormat="1" ht="20" x14ac:dyDescent="0.2">
      <c r="A326" s="127">
        <v>44849.729166666664</v>
      </c>
      <c r="B326" s="127"/>
      <c r="C326" s="127"/>
      <c r="D326" s="127"/>
      <c r="E326" s="127"/>
      <c r="F326" s="127"/>
      <c r="H326" s="128" t="s">
        <v>4</v>
      </c>
      <c r="I326" s="128"/>
      <c r="J326" s="128"/>
      <c r="K326" s="128"/>
      <c r="L326" s="128"/>
      <c r="M326" s="128"/>
    </row>
    <row r="327" spans="1:13" ht="7.5" customHeight="1" x14ac:dyDescent="0.15"/>
    <row r="328" spans="1:13" s="58" customFormat="1" ht="21" thickBot="1" x14ac:dyDescent="0.25">
      <c r="B328" s="58" t="s">
        <v>113</v>
      </c>
      <c r="I328" s="58" t="s">
        <v>114</v>
      </c>
    </row>
    <row r="329" spans="1:13" s="64" customFormat="1" ht="14" thickBot="1" x14ac:dyDescent="0.2">
      <c r="A329" s="60" t="s">
        <v>90</v>
      </c>
      <c r="B329" s="61" t="s">
        <v>91</v>
      </c>
      <c r="C329" s="61" t="s">
        <v>92</v>
      </c>
      <c r="D329" s="61" t="s">
        <v>93</v>
      </c>
      <c r="E329" s="61" t="s">
        <v>93</v>
      </c>
      <c r="F329" s="62" t="s">
        <v>93</v>
      </c>
      <c r="G329" s="63"/>
      <c r="H329" s="60" t="s">
        <v>90</v>
      </c>
      <c r="I329" s="61" t="s">
        <v>91</v>
      </c>
      <c r="J329" s="61" t="s">
        <v>92</v>
      </c>
      <c r="K329" s="61" t="s">
        <v>93</v>
      </c>
      <c r="L329" s="61" t="s">
        <v>93</v>
      </c>
      <c r="M329" s="62" t="s">
        <v>93</v>
      </c>
    </row>
    <row r="330" spans="1:13" x14ac:dyDescent="0.15">
      <c r="A330" s="65"/>
      <c r="B330" s="66"/>
      <c r="C330" s="66"/>
      <c r="D330" s="66"/>
      <c r="E330" s="66"/>
      <c r="F330" s="67"/>
      <c r="H330" s="65"/>
      <c r="I330" s="66"/>
      <c r="J330" s="66"/>
      <c r="K330" s="66"/>
      <c r="L330" s="66"/>
      <c r="M330" s="67"/>
    </row>
    <row r="331" spans="1:13" x14ac:dyDescent="0.15">
      <c r="A331" s="68"/>
      <c r="B331" s="69"/>
      <c r="C331" s="69"/>
      <c r="D331" s="69"/>
      <c r="E331" s="69"/>
      <c r="F331" s="70"/>
      <c r="H331" s="68"/>
      <c r="I331" s="69"/>
      <c r="J331" s="69"/>
      <c r="K331" s="69"/>
      <c r="L331" s="69"/>
      <c r="M331" s="70"/>
    </row>
    <row r="332" spans="1:13" x14ac:dyDescent="0.15">
      <c r="A332" s="68"/>
      <c r="B332" s="69"/>
      <c r="C332" s="69"/>
      <c r="D332" s="69"/>
      <c r="E332" s="69"/>
      <c r="F332" s="70"/>
      <c r="H332" s="68"/>
      <c r="I332" s="69"/>
      <c r="J332" s="69"/>
      <c r="K332" s="69"/>
      <c r="L332" s="69"/>
      <c r="M332" s="70"/>
    </row>
    <row r="333" spans="1:13" x14ac:dyDescent="0.15">
      <c r="A333" s="68"/>
      <c r="B333" s="69"/>
      <c r="C333" s="69"/>
      <c r="D333" s="69"/>
      <c r="E333" s="69"/>
      <c r="F333" s="70"/>
      <c r="H333" s="68"/>
      <c r="I333" s="69"/>
      <c r="J333" s="69"/>
      <c r="K333" s="69"/>
      <c r="L333" s="69"/>
      <c r="M333" s="70"/>
    </row>
    <row r="334" spans="1:13" x14ac:dyDescent="0.15">
      <c r="A334" s="68"/>
      <c r="B334" s="69"/>
      <c r="C334" s="69"/>
      <c r="D334" s="69"/>
      <c r="E334" s="69"/>
      <c r="F334" s="70"/>
      <c r="H334" s="68"/>
      <c r="I334" s="69"/>
      <c r="J334" s="69"/>
      <c r="K334" s="69"/>
      <c r="L334" s="69"/>
      <c r="M334" s="70"/>
    </row>
    <row r="335" spans="1:13" x14ac:dyDescent="0.15">
      <c r="A335" s="68"/>
      <c r="B335" s="69"/>
      <c r="C335" s="69"/>
      <c r="D335" s="69"/>
      <c r="E335" s="69"/>
      <c r="F335" s="70"/>
      <c r="H335" s="68"/>
      <c r="I335" s="69"/>
      <c r="J335" s="69"/>
      <c r="K335" s="69"/>
      <c r="L335" s="69"/>
      <c r="M335" s="70"/>
    </row>
    <row r="336" spans="1:13" x14ac:dyDescent="0.15">
      <c r="A336" s="68"/>
      <c r="B336" s="69"/>
      <c r="C336" s="69"/>
      <c r="D336" s="69"/>
      <c r="E336" s="69"/>
      <c r="F336" s="70"/>
      <c r="H336" s="68"/>
      <c r="I336" s="69"/>
      <c r="J336" s="69"/>
      <c r="K336" s="69"/>
      <c r="L336" s="69"/>
      <c r="M336" s="70"/>
    </row>
    <row r="337" spans="1:13" x14ac:dyDescent="0.15">
      <c r="A337" s="68"/>
      <c r="B337" s="69"/>
      <c r="C337" s="69"/>
      <c r="D337" s="69"/>
      <c r="E337" s="69"/>
      <c r="F337" s="70"/>
      <c r="H337" s="68"/>
      <c r="I337" s="69"/>
      <c r="J337" s="69"/>
      <c r="K337" s="69"/>
      <c r="L337" s="69"/>
      <c r="M337" s="70"/>
    </row>
    <row r="338" spans="1:13" x14ac:dyDescent="0.15">
      <c r="A338" s="68"/>
      <c r="B338" s="69"/>
      <c r="C338" s="69"/>
      <c r="D338" s="69"/>
      <c r="E338" s="69"/>
      <c r="F338" s="70"/>
      <c r="H338" s="68"/>
      <c r="I338" s="69"/>
      <c r="J338" s="69"/>
      <c r="K338" s="69"/>
      <c r="L338" s="69"/>
      <c r="M338" s="70"/>
    </row>
    <row r="339" spans="1:13" x14ac:dyDescent="0.15">
      <c r="A339" s="68"/>
      <c r="B339" s="69"/>
      <c r="C339" s="69"/>
      <c r="D339" s="69"/>
      <c r="E339" s="69"/>
      <c r="F339" s="70"/>
      <c r="H339" s="68"/>
      <c r="I339" s="69"/>
      <c r="J339" s="69"/>
      <c r="K339" s="69"/>
      <c r="L339" s="69"/>
      <c r="M339" s="70"/>
    </row>
    <row r="340" spans="1:13" x14ac:dyDescent="0.15">
      <c r="A340" s="68"/>
      <c r="B340" s="69"/>
      <c r="C340" s="69"/>
      <c r="D340" s="69"/>
      <c r="E340" s="69"/>
      <c r="F340" s="70"/>
      <c r="H340" s="68"/>
      <c r="I340" s="69"/>
      <c r="J340" s="69"/>
      <c r="K340" s="69"/>
      <c r="L340" s="69"/>
      <c r="M340" s="70"/>
    </row>
    <row r="341" spans="1:13" ht="14" thickBot="1" x14ac:dyDescent="0.2">
      <c r="A341" s="71"/>
      <c r="B341" s="72"/>
      <c r="C341" s="72"/>
      <c r="D341" s="72"/>
      <c r="E341" s="72"/>
      <c r="F341" s="73"/>
      <c r="G341" s="74"/>
      <c r="H341" s="71"/>
      <c r="I341" s="72"/>
      <c r="J341" s="72"/>
      <c r="K341" s="72"/>
      <c r="L341" s="72"/>
      <c r="M341" s="73"/>
    </row>
    <row r="343" spans="1:13" s="58" customFormat="1" ht="20" x14ac:dyDescent="0.2">
      <c r="A343" s="129" t="str">
        <f>$A$1</f>
        <v>Íslandsmót 2023 - 6.kv. Eldri - 2. mót</v>
      </c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29"/>
      <c r="M343" s="129"/>
    </row>
    <row r="344" spans="1:13" s="59" customFormat="1" ht="23" x14ac:dyDescent="0.25">
      <c r="A344" s="126" t="s">
        <v>115</v>
      </c>
      <c r="B344" s="126"/>
      <c r="C344" s="126"/>
      <c r="D344" s="126"/>
      <c r="E344" s="126"/>
      <c r="F344" s="126"/>
      <c r="H344" s="126" t="s">
        <v>89</v>
      </c>
      <c r="I344" s="126"/>
      <c r="J344" s="126"/>
      <c r="K344" s="126"/>
      <c r="L344" s="126"/>
      <c r="M344" s="126"/>
    </row>
    <row r="345" spans="1:13" s="58" customFormat="1" ht="20" x14ac:dyDescent="0.2">
      <c r="A345" s="127">
        <v>44849.375</v>
      </c>
      <c r="B345" s="127"/>
      <c r="C345" s="127"/>
      <c r="D345" s="127"/>
      <c r="E345" s="127"/>
      <c r="F345" s="127"/>
      <c r="H345" s="128" t="s">
        <v>5</v>
      </c>
      <c r="I345" s="128"/>
      <c r="J345" s="128"/>
      <c r="K345" s="128"/>
      <c r="L345" s="128"/>
      <c r="M345" s="128"/>
    </row>
    <row r="346" spans="1:13" ht="7.5" customHeight="1" x14ac:dyDescent="0.15"/>
    <row r="347" spans="1:13" s="58" customFormat="1" ht="21" thickBot="1" x14ac:dyDescent="0.25">
      <c r="B347" s="58" t="s">
        <v>80</v>
      </c>
      <c r="I347" s="58" t="s">
        <v>81</v>
      </c>
    </row>
    <row r="348" spans="1:13" s="64" customFormat="1" ht="14" thickBot="1" x14ac:dyDescent="0.2">
      <c r="A348" s="60" t="s">
        <v>90</v>
      </c>
      <c r="B348" s="61" t="s">
        <v>91</v>
      </c>
      <c r="C348" s="61" t="s">
        <v>92</v>
      </c>
      <c r="D348" s="61" t="s">
        <v>93</v>
      </c>
      <c r="E348" s="61" t="s">
        <v>93</v>
      </c>
      <c r="F348" s="62" t="s">
        <v>93</v>
      </c>
      <c r="G348" s="63"/>
      <c r="H348" s="60" t="s">
        <v>90</v>
      </c>
      <c r="I348" s="61" t="s">
        <v>91</v>
      </c>
      <c r="J348" s="61" t="s">
        <v>92</v>
      </c>
      <c r="K348" s="61" t="s">
        <v>93</v>
      </c>
      <c r="L348" s="61" t="s">
        <v>93</v>
      </c>
      <c r="M348" s="62" t="s">
        <v>93</v>
      </c>
    </row>
    <row r="349" spans="1:13" x14ac:dyDescent="0.15">
      <c r="A349" s="65"/>
      <c r="B349" s="66"/>
      <c r="C349" s="66"/>
      <c r="D349" s="66"/>
      <c r="E349" s="66"/>
      <c r="F349" s="67"/>
      <c r="H349" s="65"/>
      <c r="I349" s="66"/>
      <c r="J349" s="66"/>
      <c r="K349" s="66"/>
      <c r="L349" s="66"/>
      <c r="M349" s="67"/>
    </row>
    <row r="350" spans="1:13" x14ac:dyDescent="0.15">
      <c r="A350" s="68"/>
      <c r="B350" s="69"/>
      <c r="C350" s="69"/>
      <c r="D350" s="69"/>
      <c r="E350" s="69"/>
      <c r="F350" s="70"/>
      <c r="H350" s="68"/>
      <c r="I350" s="69"/>
      <c r="J350" s="69"/>
      <c r="K350" s="69"/>
      <c r="L350" s="69"/>
      <c r="M350" s="70"/>
    </row>
    <row r="351" spans="1:13" x14ac:dyDescent="0.15">
      <c r="A351" s="68"/>
      <c r="B351" s="69"/>
      <c r="C351" s="69"/>
      <c r="D351" s="69"/>
      <c r="E351" s="69"/>
      <c r="F351" s="70"/>
      <c r="H351" s="68"/>
      <c r="I351" s="69"/>
      <c r="J351" s="69"/>
      <c r="K351" s="69"/>
      <c r="L351" s="69"/>
      <c r="M351" s="70"/>
    </row>
    <row r="352" spans="1:13" x14ac:dyDescent="0.15">
      <c r="A352" s="68"/>
      <c r="B352" s="69"/>
      <c r="C352" s="69"/>
      <c r="D352" s="69"/>
      <c r="E352" s="69"/>
      <c r="F352" s="70"/>
      <c r="H352" s="68"/>
      <c r="I352" s="69"/>
      <c r="J352" s="69"/>
      <c r="K352" s="69"/>
      <c r="L352" s="69"/>
      <c r="M352" s="70"/>
    </row>
    <row r="353" spans="1:13" x14ac:dyDescent="0.15">
      <c r="A353" s="68"/>
      <c r="B353" s="69"/>
      <c r="C353" s="69"/>
      <c r="D353" s="69"/>
      <c r="E353" s="69"/>
      <c r="F353" s="70"/>
      <c r="H353" s="68"/>
      <c r="I353" s="69"/>
      <c r="J353" s="69"/>
      <c r="K353" s="69"/>
      <c r="L353" s="69"/>
      <c r="M353" s="70"/>
    </row>
    <row r="354" spans="1:13" x14ac:dyDescent="0.15">
      <c r="A354" s="68"/>
      <c r="B354" s="69"/>
      <c r="C354" s="69"/>
      <c r="D354" s="69"/>
      <c r="E354" s="69"/>
      <c r="F354" s="70"/>
      <c r="H354" s="68"/>
      <c r="I354" s="69"/>
      <c r="J354" s="69"/>
      <c r="K354" s="69"/>
      <c r="L354" s="69"/>
      <c r="M354" s="70"/>
    </row>
    <row r="355" spans="1:13" x14ac:dyDescent="0.15">
      <c r="A355" s="68"/>
      <c r="B355" s="69"/>
      <c r="C355" s="69"/>
      <c r="D355" s="69"/>
      <c r="E355" s="69"/>
      <c r="F355" s="70"/>
      <c r="H355" s="68"/>
      <c r="I355" s="69"/>
      <c r="J355" s="69"/>
      <c r="K355" s="69"/>
      <c r="L355" s="69"/>
      <c r="M355" s="70"/>
    </row>
    <row r="356" spans="1:13" x14ac:dyDescent="0.15">
      <c r="A356" s="68"/>
      <c r="B356" s="69"/>
      <c r="C356" s="69"/>
      <c r="D356" s="69"/>
      <c r="E356" s="69"/>
      <c r="F356" s="70"/>
      <c r="H356" s="68"/>
      <c r="I356" s="69"/>
      <c r="J356" s="69"/>
      <c r="K356" s="69"/>
      <c r="L356" s="69"/>
      <c r="M356" s="70"/>
    </row>
    <row r="357" spans="1:13" x14ac:dyDescent="0.15">
      <c r="A357" s="68"/>
      <c r="B357" s="69"/>
      <c r="C357" s="69"/>
      <c r="D357" s="69"/>
      <c r="E357" s="69"/>
      <c r="F357" s="70"/>
      <c r="H357" s="68"/>
      <c r="I357" s="69"/>
      <c r="J357" s="69"/>
      <c r="K357" s="69"/>
      <c r="L357" s="69"/>
      <c r="M357" s="70"/>
    </row>
    <row r="358" spans="1:13" x14ac:dyDescent="0.15">
      <c r="A358" s="68"/>
      <c r="B358" s="69"/>
      <c r="C358" s="69"/>
      <c r="D358" s="69"/>
      <c r="E358" s="69"/>
      <c r="F358" s="70"/>
      <c r="H358" s="68"/>
      <c r="I358" s="69"/>
      <c r="J358" s="69"/>
      <c r="K358" s="69"/>
      <c r="L358" s="69"/>
      <c r="M358" s="70"/>
    </row>
    <row r="359" spans="1:13" x14ac:dyDescent="0.15">
      <c r="A359" s="68"/>
      <c r="B359" s="69"/>
      <c r="C359" s="69"/>
      <c r="D359" s="69"/>
      <c r="E359" s="69"/>
      <c r="F359" s="70"/>
      <c r="H359" s="68"/>
      <c r="I359" s="69"/>
      <c r="J359" s="69"/>
      <c r="K359" s="69"/>
      <c r="L359" s="69"/>
      <c r="M359" s="70"/>
    </row>
    <row r="360" spans="1:13" ht="14" thickBot="1" x14ac:dyDescent="0.2">
      <c r="A360" s="71"/>
      <c r="B360" s="72"/>
      <c r="C360" s="72"/>
      <c r="D360" s="72"/>
      <c r="E360" s="72"/>
      <c r="F360" s="73"/>
      <c r="G360" s="74"/>
      <c r="H360" s="71"/>
      <c r="I360" s="72"/>
      <c r="J360" s="72"/>
      <c r="K360" s="72"/>
      <c r="L360" s="72"/>
      <c r="M360" s="73"/>
    </row>
    <row r="362" spans="1:13" s="58" customFormat="1" ht="20" x14ac:dyDescent="0.2">
      <c r="A362" s="129" t="str">
        <f>$A$1</f>
        <v>Íslandsmót 2023 - 6.kv. Eldri - 2. mót</v>
      </c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29"/>
      <c r="M362" s="129"/>
    </row>
    <row r="363" spans="1:13" s="59" customFormat="1" ht="23" x14ac:dyDescent="0.25">
      <c r="A363" s="126" t="s">
        <v>116</v>
      </c>
      <c r="B363" s="126"/>
      <c r="C363" s="126"/>
      <c r="D363" s="126"/>
      <c r="E363" s="126"/>
      <c r="F363" s="126"/>
      <c r="H363" s="126" t="s">
        <v>89</v>
      </c>
      <c r="I363" s="126"/>
      <c r="J363" s="126"/>
      <c r="K363" s="126"/>
      <c r="L363" s="126"/>
      <c r="M363" s="126"/>
    </row>
    <row r="364" spans="1:13" s="58" customFormat="1" ht="20" x14ac:dyDescent="0.2">
      <c r="A364" s="127">
        <v>44849.395833333336</v>
      </c>
      <c r="B364" s="127"/>
      <c r="C364" s="127"/>
      <c r="D364" s="127"/>
      <c r="E364" s="127"/>
      <c r="F364" s="127"/>
      <c r="H364" s="128" t="s">
        <v>5</v>
      </c>
      <c r="I364" s="128"/>
      <c r="J364" s="128"/>
      <c r="K364" s="128"/>
      <c r="L364" s="128"/>
      <c r="M364" s="128"/>
    </row>
    <row r="365" spans="1:13" ht="7.5" customHeight="1" x14ac:dyDescent="0.15"/>
    <row r="366" spans="1:13" s="58" customFormat="1" ht="21" thickBot="1" x14ac:dyDescent="0.25">
      <c r="B366" s="58" t="s">
        <v>47</v>
      </c>
      <c r="I366" s="58" t="s">
        <v>60</v>
      </c>
    </row>
    <row r="367" spans="1:13" s="64" customFormat="1" ht="14" thickBot="1" x14ac:dyDescent="0.2">
      <c r="A367" s="60" t="s">
        <v>90</v>
      </c>
      <c r="B367" s="61" t="s">
        <v>91</v>
      </c>
      <c r="C367" s="61" t="s">
        <v>92</v>
      </c>
      <c r="D367" s="61" t="s">
        <v>93</v>
      </c>
      <c r="E367" s="61" t="s">
        <v>93</v>
      </c>
      <c r="F367" s="62" t="s">
        <v>93</v>
      </c>
      <c r="G367" s="63"/>
      <c r="H367" s="60" t="s">
        <v>90</v>
      </c>
      <c r="I367" s="61" t="s">
        <v>91</v>
      </c>
      <c r="J367" s="61" t="s">
        <v>92</v>
      </c>
      <c r="K367" s="61" t="s">
        <v>93</v>
      </c>
      <c r="L367" s="61" t="s">
        <v>93</v>
      </c>
      <c r="M367" s="62" t="s">
        <v>93</v>
      </c>
    </row>
    <row r="368" spans="1:13" x14ac:dyDescent="0.15">
      <c r="A368" s="65"/>
      <c r="B368" s="66"/>
      <c r="C368" s="66"/>
      <c r="D368" s="66"/>
      <c r="E368" s="66"/>
      <c r="F368" s="67"/>
      <c r="H368" s="65"/>
      <c r="I368" s="66"/>
      <c r="J368" s="66"/>
      <c r="K368" s="66"/>
      <c r="L368" s="66"/>
      <c r="M368" s="67"/>
    </row>
    <row r="369" spans="1:13" x14ac:dyDescent="0.15">
      <c r="A369" s="68"/>
      <c r="B369" s="69"/>
      <c r="C369" s="69"/>
      <c r="D369" s="69"/>
      <c r="E369" s="69"/>
      <c r="F369" s="70"/>
      <c r="H369" s="68"/>
      <c r="I369" s="69"/>
      <c r="J369" s="69"/>
      <c r="K369" s="69"/>
      <c r="L369" s="69"/>
      <c r="M369" s="70"/>
    </row>
    <row r="370" spans="1:13" x14ac:dyDescent="0.15">
      <c r="A370" s="68"/>
      <c r="B370" s="69"/>
      <c r="C370" s="69"/>
      <c r="D370" s="69"/>
      <c r="E370" s="69"/>
      <c r="F370" s="70"/>
      <c r="H370" s="68"/>
      <c r="I370" s="69"/>
      <c r="J370" s="69"/>
      <c r="K370" s="69"/>
      <c r="L370" s="69"/>
      <c r="M370" s="70"/>
    </row>
    <row r="371" spans="1:13" x14ac:dyDescent="0.15">
      <c r="A371" s="68"/>
      <c r="B371" s="69"/>
      <c r="C371" s="69"/>
      <c r="D371" s="69"/>
      <c r="E371" s="69"/>
      <c r="F371" s="70"/>
      <c r="H371" s="68"/>
      <c r="I371" s="69"/>
      <c r="J371" s="69"/>
      <c r="K371" s="69"/>
      <c r="L371" s="69"/>
      <c r="M371" s="70"/>
    </row>
    <row r="372" spans="1:13" x14ac:dyDescent="0.15">
      <c r="A372" s="68"/>
      <c r="B372" s="69"/>
      <c r="C372" s="69"/>
      <c r="D372" s="69"/>
      <c r="E372" s="69"/>
      <c r="F372" s="70"/>
      <c r="H372" s="68"/>
      <c r="I372" s="69"/>
      <c r="J372" s="69"/>
      <c r="K372" s="69"/>
      <c r="L372" s="69"/>
      <c r="M372" s="70"/>
    </row>
    <row r="373" spans="1:13" x14ac:dyDescent="0.15">
      <c r="A373" s="68"/>
      <c r="B373" s="69"/>
      <c r="C373" s="69"/>
      <c r="D373" s="69"/>
      <c r="E373" s="69"/>
      <c r="F373" s="70"/>
      <c r="H373" s="68"/>
      <c r="I373" s="69"/>
      <c r="J373" s="69"/>
      <c r="K373" s="69"/>
      <c r="L373" s="69"/>
      <c r="M373" s="70"/>
    </row>
    <row r="374" spans="1:13" x14ac:dyDescent="0.15">
      <c r="A374" s="68"/>
      <c r="B374" s="69"/>
      <c r="C374" s="69"/>
      <c r="D374" s="69"/>
      <c r="E374" s="69"/>
      <c r="F374" s="70"/>
      <c r="H374" s="68"/>
      <c r="I374" s="69"/>
      <c r="J374" s="69"/>
      <c r="K374" s="69"/>
      <c r="L374" s="69"/>
      <c r="M374" s="70"/>
    </row>
    <row r="375" spans="1:13" x14ac:dyDescent="0.15">
      <c r="A375" s="68"/>
      <c r="B375" s="69"/>
      <c r="C375" s="69"/>
      <c r="D375" s="69"/>
      <c r="E375" s="69"/>
      <c r="F375" s="70"/>
      <c r="H375" s="68"/>
      <c r="I375" s="69"/>
      <c r="J375" s="69"/>
      <c r="K375" s="69"/>
      <c r="L375" s="69"/>
      <c r="M375" s="70"/>
    </row>
    <row r="376" spans="1:13" x14ac:dyDescent="0.15">
      <c r="A376" s="68"/>
      <c r="B376" s="69"/>
      <c r="C376" s="69"/>
      <c r="D376" s="69"/>
      <c r="E376" s="69"/>
      <c r="F376" s="70"/>
      <c r="H376" s="68"/>
      <c r="I376" s="69"/>
      <c r="J376" s="69"/>
      <c r="K376" s="69"/>
      <c r="L376" s="69"/>
      <c r="M376" s="70"/>
    </row>
    <row r="377" spans="1:13" x14ac:dyDescent="0.15">
      <c r="A377" s="68"/>
      <c r="B377" s="69"/>
      <c r="C377" s="69"/>
      <c r="D377" s="69"/>
      <c r="E377" s="69"/>
      <c r="F377" s="70"/>
      <c r="H377" s="68"/>
      <c r="I377" s="69"/>
      <c r="J377" s="69"/>
      <c r="K377" s="69"/>
      <c r="L377" s="69"/>
      <c r="M377" s="70"/>
    </row>
    <row r="378" spans="1:13" x14ac:dyDescent="0.15">
      <c r="A378" s="68"/>
      <c r="B378" s="69"/>
      <c r="C378" s="69"/>
      <c r="D378" s="69"/>
      <c r="E378" s="69"/>
      <c r="F378" s="70"/>
      <c r="H378" s="68"/>
      <c r="I378" s="69"/>
      <c r="J378" s="69"/>
      <c r="K378" s="69"/>
      <c r="L378" s="69"/>
      <c r="M378" s="70"/>
    </row>
    <row r="379" spans="1:13" ht="14" thickBot="1" x14ac:dyDescent="0.2">
      <c r="A379" s="71"/>
      <c r="B379" s="72"/>
      <c r="C379" s="72"/>
      <c r="D379" s="72"/>
      <c r="E379" s="72"/>
      <c r="F379" s="73"/>
      <c r="G379" s="74"/>
      <c r="H379" s="71"/>
      <c r="I379" s="72"/>
      <c r="J379" s="72"/>
      <c r="K379" s="72"/>
      <c r="L379" s="72"/>
      <c r="M379" s="73"/>
    </row>
    <row r="381" spans="1:13" s="58" customFormat="1" ht="20" x14ac:dyDescent="0.2">
      <c r="A381" s="129" t="str">
        <f>$A$1</f>
        <v>Íslandsmót 2023 - 6.kv. Eldri - 2. mót</v>
      </c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</row>
    <row r="382" spans="1:13" s="59" customFormat="1" ht="23" x14ac:dyDescent="0.25">
      <c r="A382" s="126" t="s">
        <v>117</v>
      </c>
      <c r="B382" s="126"/>
      <c r="C382" s="126"/>
      <c r="D382" s="126"/>
      <c r="E382" s="126"/>
      <c r="F382" s="126"/>
      <c r="H382" s="126" t="s">
        <v>89</v>
      </c>
      <c r="I382" s="126"/>
      <c r="J382" s="126"/>
      <c r="K382" s="126"/>
      <c r="L382" s="126"/>
      <c r="M382" s="126"/>
    </row>
    <row r="383" spans="1:13" s="58" customFormat="1" ht="20" x14ac:dyDescent="0.2">
      <c r="A383" s="127">
        <v>44849.416666666664</v>
      </c>
      <c r="B383" s="127"/>
      <c r="C383" s="127"/>
      <c r="D383" s="127"/>
      <c r="E383" s="127"/>
      <c r="F383" s="127"/>
      <c r="H383" s="128" t="s">
        <v>5</v>
      </c>
      <c r="I383" s="128"/>
      <c r="J383" s="128"/>
      <c r="K383" s="128"/>
      <c r="L383" s="128"/>
      <c r="M383" s="128"/>
    </row>
    <row r="384" spans="1:13" ht="7.5" customHeight="1" x14ac:dyDescent="0.15"/>
    <row r="385" spans="1:13" s="58" customFormat="1" ht="21" thickBot="1" x14ac:dyDescent="0.25">
      <c r="B385" s="58" t="s">
        <v>79</v>
      </c>
      <c r="I385" s="58" t="s">
        <v>80</v>
      </c>
    </row>
    <row r="386" spans="1:13" s="64" customFormat="1" ht="14" thickBot="1" x14ac:dyDescent="0.2">
      <c r="A386" s="60" t="s">
        <v>90</v>
      </c>
      <c r="B386" s="61" t="s">
        <v>91</v>
      </c>
      <c r="C386" s="61" t="s">
        <v>92</v>
      </c>
      <c r="D386" s="61" t="s">
        <v>93</v>
      </c>
      <c r="E386" s="61" t="s">
        <v>93</v>
      </c>
      <c r="F386" s="62" t="s">
        <v>93</v>
      </c>
      <c r="G386" s="63"/>
      <c r="H386" s="60" t="s">
        <v>90</v>
      </c>
      <c r="I386" s="61" t="s">
        <v>91</v>
      </c>
      <c r="J386" s="61" t="s">
        <v>92</v>
      </c>
      <c r="K386" s="61" t="s">
        <v>93</v>
      </c>
      <c r="L386" s="61" t="s">
        <v>93</v>
      </c>
      <c r="M386" s="62" t="s">
        <v>93</v>
      </c>
    </row>
    <row r="387" spans="1:13" x14ac:dyDescent="0.15">
      <c r="A387" s="65"/>
      <c r="B387" s="66"/>
      <c r="C387" s="66"/>
      <c r="D387" s="66"/>
      <c r="E387" s="66"/>
      <c r="F387" s="67"/>
      <c r="H387" s="65"/>
      <c r="I387" s="66"/>
      <c r="J387" s="66"/>
      <c r="K387" s="66"/>
      <c r="L387" s="66"/>
      <c r="M387" s="67"/>
    </row>
    <row r="388" spans="1:13" x14ac:dyDescent="0.15">
      <c r="A388" s="68"/>
      <c r="B388" s="69"/>
      <c r="C388" s="69"/>
      <c r="D388" s="69"/>
      <c r="E388" s="69"/>
      <c r="F388" s="70"/>
      <c r="H388" s="68"/>
      <c r="I388" s="69"/>
      <c r="J388" s="69"/>
      <c r="K388" s="69"/>
      <c r="L388" s="69"/>
      <c r="M388" s="70"/>
    </row>
    <row r="389" spans="1:13" x14ac:dyDescent="0.15">
      <c r="A389" s="68"/>
      <c r="B389" s="69"/>
      <c r="C389" s="69"/>
      <c r="D389" s="69"/>
      <c r="E389" s="69"/>
      <c r="F389" s="70"/>
      <c r="H389" s="68"/>
      <c r="I389" s="69"/>
      <c r="J389" s="69"/>
      <c r="K389" s="69"/>
      <c r="L389" s="69"/>
      <c r="M389" s="70"/>
    </row>
    <row r="390" spans="1:13" x14ac:dyDescent="0.15">
      <c r="A390" s="68"/>
      <c r="B390" s="69"/>
      <c r="C390" s="69"/>
      <c r="D390" s="69"/>
      <c r="E390" s="69"/>
      <c r="F390" s="70"/>
      <c r="H390" s="68"/>
      <c r="I390" s="69"/>
      <c r="J390" s="69"/>
      <c r="K390" s="69"/>
      <c r="L390" s="69"/>
      <c r="M390" s="70"/>
    </row>
    <row r="391" spans="1:13" x14ac:dyDescent="0.15">
      <c r="A391" s="68"/>
      <c r="B391" s="69"/>
      <c r="C391" s="69"/>
      <c r="D391" s="69"/>
      <c r="E391" s="69"/>
      <c r="F391" s="70"/>
      <c r="H391" s="68"/>
      <c r="I391" s="69"/>
      <c r="J391" s="69"/>
      <c r="K391" s="69"/>
      <c r="L391" s="69"/>
      <c r="M391" s="70"/>
    </row>
    <row r="392" spans="1:13" x14ac:dyDescent="0.15">
      <c r="A392" s="68"/>
      <c r="B392" s="69"/>
      <c r="C392" s="69"/>
      <c r="D392" s="69"/>
      <c r="E392" s="69"/>
      <c r="F392" s="70"/>
      <c r="H392" s="68"/>
      <c r="I392" s="69"/>
      <c r="J392" s="69"/>
      <c r="K392" s="69"/>
      <c r="L392" s="69"/>
      <c r="M392" s="70"/>
    </row>
    <row r="393" spans="1:13" x14ac:dyDescent="0.15">
      <c r="A393" s="68"/>
      <c r="B393" s="69"/>
      <c r="C393" s="69"/>
      <c r="D393" s="69"/>
      <c r="E393" s="69"/>
      <c r="F393" s="70"/>
      <c r="H393" s="68"/>
      <c r="I393" s="69"/>
      <c r="J393" s="69"/>
      <c r="K393" s="69"/>
      <c r="L393" s="69"/>
      <c r="M393" s="70"/>
    </row>
    <row r="394" spans="1:13" x14ac:dyDescent="0.15">
      <c r="A394" s="68"/>
      <c r="B394" s="69"/>
      <c r="C394" s="69"/>
      <c r="D394" s="69"/>
      <c r="E394" s="69"/>
      <c r="F394" s="70"/>
      <c r="H394" s="68"/>
      <c r="I394" s="69"/>
      <c r="J394" s="69"/>
      <c r="K394" s="69"/>
      <c r="L394" s="69"/>
      <c r="M394" s="70"/>
    </row>
    <row r="395" spans="1:13" x14ac:dyDescent="0.15">
      <c r="A395" s="68"/>
      <c r="B395" s="69"/>
      <c r="C395" s="69"/>
      <c r="D395" s="69"/>
      <c r="E395" s="69"/>
      <c r="F395" s="70"/>
      <c r="H395" s="68"/>
      <c r="I395" s="69"/>
      <c r="J395" s="69"/>
      <c r="K395" s="69"/>
      <c r="L395" s="69"/>
      <c r="M395" s="70"/>
    </row>
    <row r="396" spans="1:13" x14ac:dyDescent="0.15">
      <c r="A396" s="68"/>
      <c r="B396" s="69"/>
      <c r="C396" s="69"/>
      <c r="D396" s="69"/>
      <c r="E396" s="69"/>
      <c r="F396" s="70"/>
      <c r="H396" s="68"/>
      <c r="I396" s="69"/>
      <c r="J396" s="69"/>
      <c r="K396" s="69"/>
      <c r="L396" s="69"/>
      <c r="M396" s="70"/>
    </row>
    <row r="397" spans="1:13" x14ac:dyDescent="0.15">
      <c r="A397" s="68"/>
      <c r="B397" s="69"/>
      <c r="C397" s="69"/>
      <c r="D397" s="69"/>
      <c r="E397" s="69"/>
      <c r="F397" s="70"/>
      <c r="H397" s="68"/>
      <c r="I397" s="69"/>
      <c r="J397" s="69"/>
      <c r="K397" s="69"/>
      <c r="L397" s="69"/>
      <c r="M397" s="70"/>
    </row>
    <row r="398" spans="1:13" ht="14" thickBot="1" x14ac:dyDescent="0.2">
      <c r="A398" s="71"/>
      <c r="B398" s="72"/>
      <c r="C398" s="72"/>
      <c r="D398" s="72"/>
      <c r="E398" s="72"/>
      <c r="F398" s="73"/>
      <c r="G398" s="74"/>
      <c r="H398" s="71"/>
      <c r="I398" s="72"/>
      <c r="J398" s="72"/>
      <c r="K398" s="72"/>
      <c r="L398" s="72"/>
      <c r="M398" s="73"/>
    </row>
    <row r="400" spans="1:13" s="58" customFormat="1" ht="20" x14ac:dyDescent="0.2">
      <c r="A400" s="129" t="str">
        <f>$A$1</f>
        <v>Íslandsmót 2023 - 6.kv. Eldri - 2. mót</v>
      </c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</row>
    <row r="401" spans="1:13" s="59" customFormat="1" ht="23" x14ac:dyDescent="0.25">
      <c r="A401" s="126" t="s">
        <v>118</v>
      </c>
      <c r="B401" s="126"/>
      <c r="C401" s="126"/>
      <c r="D401" s="126"/>
      <c r="E401" s="126"/>
      <c r="F401" s="126"/>
      <c r="H401" s="126" t="s">
        <v>89</v>
      </c>
      <c r="I401" s="126"/>
      <c r="J401" s="126"/>
      <c r="K401" s="126"/>
      <c r="L401" s="126"/>
      <c r="M401" s="126"/>
    </row>
    <row r="402" spans="1:13" s="58" customFormat="1" ht="20" x14ac:dyDescent="0.2">
      <c r="A402" s="127">
        <v>44849.4375</v>
      </c>
      <c r="B402" s="127"/>
      <c r="C402" s="127"/>
      <c r="D402" s="127"/>
      <c r="E402" s="127"/>
      <c r="F402" s="127"/>
      <c r="H402" s="128" t="s">
        <v>5</v>
      </c>
      <c r="I402" s="128"/>
      <c r="J402" s="128"/>
      <c r="K402" s="128"/>
      <c r="L402" s="128"/>
      <c r="M402" s="128"/>
    </row>
    <row r="403" spans="1:13" ht="7.5" customHeight="1" x14ac:dyDescent="0.15"/>
    <row r="404" spans="1:13" s="58" customFormat="1" ht="21" thickBot="1" x14ac:dyDescent="0.25">
      <c r="B404" s="58" t="s">
        <v>50</v>
      </c>
      <c r="I404" s="58" t="s">
        <v>47</v>
      </c>
    </row>
    <row r="405" spans="1:13" s="64" customFormat="1" ht="14" thickBot="1" x14ac:dyDescent="0.2">
      <c r="A405" s="60" t="s">
        <v>90</v>
      </c>
      <c r="B405" s="61" t="s">
        <v>91</v>
      </c>
      <c r="C405" s="61" t="s">
        <v>92</v>
      </c>
      <c r="D405" s="61" t="s">
        <v>93</v>
      </c>
      <c r="E405" s="61" t="s">
        <v>93</v>
      </c>
      <c r="F405" s="62" t="s">
        <v>93</v>
      </c>
      <c r="G405" s="63"/>
      <c r="H405" s="60" t="s">
        <v>90</v>
      </c>
      <c r="I405" s="61" t="s">
        <v>91</v>
      </c>
      <c r="J405" s="61" t="s">
        <v>92</v>
      </c>
      <c r="K405" s="61" t="s">
        <v>93</v>
      </c>
      <c r="L405" s="61" t="s">
        <v>93</v>
      </c>
      <c r="M405" s="62" t="s">
        <v>93</v>
      </c>
    </row>
    <row r="406" spans="1:13" x14ac:dyDescent="0.15">
      <c r="A406" s="65"/>
      <c r="B406" s="66"/>
      <c r="C406" s="66"/>
      <c r="D406" s="66"/>
      <c r="E406" s="66"/>
      <c r="F406" s="67"/>
      <c r="H406" s="65"/>
      <c r="I406" s="66"/>
      <c r="J406" s="66"/>
      <c r="K406" s="66"/>
      <c r="L406" s="66"/>
      <c r="M406" s="67"/>
    </row>
    <row r="407" spans="1:13" x14ac:dyDescent="0.15">
      <c r="A407" s="68"/>
      <c r="B407" s="69"/>
      <c r="C407" s="69"/>
      <c r="D407" s="69"/>
      <c r="E407" s="69"/>
      <c r="F407" s="70"/>
      <c r="H407" s="68"/>
      <c r="I407" s="69"/>
      <c r="J407" s="69"/>
      <c r="K407" s="69"/>
      <c r="L407" s="69"/>
      <c r="M407" s="70"/>
    </row>
    <row r="408" spans="1:13" x14ac:dyDescent="0.15">
      <c r="A408" s="68"/>
      <c r="B408" s="69"/>
      <c r="C408" s="69"/>
      <c r="D408" s="69"/>
      <c r="E408" s="69"/>
      <c r="F408" s="70"/>
      <c r="H408" s="68"/>
      <c r="I408" s="69"/>
      <c r="J408" s="69"/>
      <c r="K408" s="69"/>
      <c r="L408" s="69"/>
      <c r="M408" s="70"/>
    </row>
    <row r="409" spans="1:13" x14ac:dyDescent="0.15">
      <c r="A409" s="68"/>
      <c r="B409" s="69"/>
      <c r="C409" s="69"/>
      <c r="D409" s="69"/>
      <c r="E409" s="69"/>
      <c r="F409" s="70"/>
      <c r="H409" s="68"/>
      <c r="I409" s="69"/>
      <c r="J409" s="69"/>
      <c r="K409" s="69"/>
      <c r="L409" s="69"/>
      <c r="M409" s="70"/>
    </row>
    <row r="410" spans="1:13" x14ac:dyDescent="0.15">
      <c r="A410" s="68"/>
      <c r="B410" s="69"/>
      <c r="C410" s="69"/>
      <c r="D410" s="69"/>
      <c r="E410" s="69"/>
      <c r="F410" s="70"/>
      <c r="H410" s="68"/>
      <c r="I410" s="69"/>
      <c r="J410" s="69"/>
      <c r="K410" s="69"/>
      <c r="L410" s="69"/>
      <c r="M410" s="70"/>
    </row>
    <row r="411" spans="1:13" x14ac:dyDescent="0.15">
      <c r="A411" s="68"/>
      <c r="B411" s="69"/>
      <c r="C411" s="69"/>
      <c r="D411" s="69"/>
      <c r="E411" s="69"/>
      <c r="F411" s="70"/>
      <c r="H411" s="68"/>
      <c r="I411" s="69"/>
      <c r="J411" s="69"/>
      <c r="K411" s="69"/>
      <c r="L411" s="69"/>
      <c r="M411" s="70"/>
    </row>
    <row r="412" spans="1:13" x14ac:dyDescent="0.15">
      <c r="A412" s="68"/>
      <c r="B412" s="69"/>
      <c r="C412" s="69"/>
      <c r="D412" s="69"/>
      <c r="E412" s="69"/>
      <c r="F412" s="70"/>
      <c r="H412" s="68"/>
      <c r="I412" s="69"/>
      <c r="J412" s="69"/>
      <c r="K412" s="69"/>
      <c r="L412" s="69"/>
      <c r="M412" s="70"/>
    </row>
    <row r="413" spans="1:13" x14ac:dyDescent="0.15">
      <c r="A413" s="68"/>
      <c r="B413" s="69"/>
      <c r="C413" s="69"/>
      <c r="D413" s="69"/>
      <c r="E413" s="69"/>
      <c r="F413" s="70"/>
      <c r="H413" s="68"/>
      <c r="I413" s="69"/>
      <c r="J413" s="69"/>
      <c r="K413" s="69"/>
      <c r="L413" s="69"/>
      <c r="M413" s="70"/>
    </row>
    <row r="414" spans="1:13" x14ac:dyDescent="0.15">
      <c r="A414" s="68"/>
      <c r="B414" s="69"/>
      <c r="C414" s="69"/>
      <c r="D414" s="69"/>
      <c r="E414" s="69"/>
      <c r="F414" s="70"/>
      <c r="H414" s="68"/>
      <c r="I414" s="69"/>
      <c r="J414" s="69"/>
      <c r="K414" s="69"/>
      <c r="L414" s="69"/>
      <c r="M414" s="70"/>
    </row>
    <row r="415" spans="1:13" x14ac:dyDescent="0.15">
      <c r="A415" s="68"/>
      <c r="B415" s="69"/>
      <c r="C415" s="69"/>
      <c r="D415" s="69"/>
      <c r="E415" s="69"/>
      <c r="F415" s="70"/>
      <c r="H415" s="68"/>
      <c r="I415" s="69"/>
      <c r="J415" s="69"/>
      <c r="K415" s="69"/>
      <c r="L415" s="69"/>
      <c r="M415" s="70"/>
    </row>
    <row r="416" spans="1:13" x14ac:dyDescent="0.15">
      <c r="A416" s="68"/>
      <c r="B416" s="69"/>
      <c r="C416" s="69"/>
      <c r="D416" s="69"/>
      <c r="E416" s="69"/>
      <c r="F416" s="70"/>
      <c r="H416" s="68"/>
      <c r="I416" s="69"/>
      <c r="J416" s="69"/>
      <c r="K416" s="69"/>
      <c r="L416" s="69"/>
      <c r="M416" s="70"/>
    </row>
    <row r="417" spans="1:13" ht="14" thickBot="1" x14ac:dyDescent="0.2">
      <c r="A417" s="71"/>
      <c r="B417" s="72"/>
      <c r="C417" s="72"/>
      <c r="D417" s="72"/>
      <c r="E417" s="72"/>
      <c r="F417" s="73"/>
      <c r="G417" s="74"/>
      <c r="H417" s="71"/>
      <c r="I417" s="72"/>
      <c r="J417" s="72"/>
      <c r="K417" s="72"/>
      <c r="L417" s="72"/>
      <c r="M417" s="73"/>
    </row>
    <row r="419" spans="1:13" s="58" customFormat="1" ht="20" x14ac:dyDescent="0.2">
      <c r="A419" s="129" t="str">
        <f>$A$1</f>
        <v>Íslandsmót 2023 - 6.kv. Eldri - 2. mót</v>
      </c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29"/>
      <c r="M419" s="129"/>
    </row>
    <row r="420" spans="1:13" s="59" customFormat="1" ht="23" x14ac:dyDescent="0.25">
      <c r="A420" s="126" t="s">
        <v>119</v>
      </c>
      <c r="B420" s="126"/>
      <c r="C420" s="126"/>
      <c r="D420" s="126"/>
      <c r="E420" s="126"/>
      <c r="F420" s="126"/>
      <c r="H420" s="126" t="s">
        <v>89</v>
      </c>
      <c r="I420" s="126"/>
      <c r="J420" s="126"/>
      <c r="K420" s="126"/>
      <c r="L420" s="126"/>
      <c r="M420" s="126"/>
    </row>
    <row r="421" spans="1:13" s="58" customFormat="1" ht="20" x14ac:dyDescent="0.2">
      <c r="A421" s="127">
        <v>44849.458333333336</v>
      </c>
      <c r="B421" s="127"/>
      <c r="C421" s="127"/>
      <c r="D421" s="127"/>
      <c r="E421" s="127"/>
      <c r="F421" s="127"/>
      <c r="H421" s="128" t="s">
        <v>5</v>
      </c>
      <c r="I421" s="128"/>
      <c r="J421" s="128"/>
      <c r="K421" s="128"/>
      <c r="L421" s="128"/>
      <c r="M421" s="128"/>
    </row>
    <row r="422" spans="1:13" ht="7.5" customHeight="1" x14ac:dyDescent="0.15"/>
    <row r="423" spans="1:13" s="58" customFormat="1" ht="21" thickBot="1" x14ac:dyDescent="0.25">
      <c r="B423" s="58" t="s">
        <v>81</v>
      </c>
      <c r="I423" s="58" t="s">
        <v>79</v>
      </c>
    </row>
    <row r="424" spans="1:13" s="64" customFormat="1" ht="14" thickBot="1" x14ac:dyDescent="0.2">
      <c r="A424" s="60" t="s">
        <v>90</v>
      </c>
      <c r="B424" s="61" t="s">
        <v>91</v>
      </c>
      <c r="C424" s="61" t="s">
        <v>92</v>
      </c>
      <c r="D424" s="61" t="s">
        <v>93</v>
      </c>
      <c r="E424" s="61" t="s">
        <v>93</v>
      </c>
      <c r="F424" s="62" t="s">
        <v>93</v>
      </c>
      <c r="G424" s="63"/>
      <c r="H424" s="60" t="s">
        <v>90</v>
      </c>
      <c r="I424" s="61" t="s">
        <v>91</v>
      </c>
      <c r="J424" s="61" t="s">
        <v>92</v>
      </c>
      <c r="K424" s="61" t="s">
        <v>93</v>
      </c>
      <c r="L424" s="61" t="s">
        <v>93</v>
      </c>
      <c r="M424" s="62" t="s">
        <v>93</v>
      </c>
    </row>
    <row r="425" spans="1:13" x14ac:dyDescent="0.15">
      <c r="A425" s="65"/>
      <c r="B425" s="66"/>
      <c r="C425" s="66"/>
      <c r="D425" s="66"/>
      <c r="E425" s="66"/>
      <c r="F425" s="67"/>
      <c r="H425" s="65"/>
      <c r="I425" s="66"/>
      <c r="J425" s="66"/>
      <c r="K425" s="66"/>
      <c r="L425" s="66"/>
      <c r="M425" s="67"/>
    </row>
    <row r="426" spans="1:13" x14ac:dyDescent="0.15">
      <c r="A426" s="68"/>
      <c r="B426" s="69"/>
      <c r="C426" s="69"/>
      <c r="D426" s="69"/>
      <c r="E426" s="69"/>
      <c r="F426" s="70"/>
      <c r="H426" s="68"/>
      <c r="I426" s="69"/>
      <c r="J426" s="69"/>
      <c r="K426" s="69"/>
      <c r="L426" s="69"/>
      <c r="M426" s="70"/>
    </row>
    <row r="427" spans="1:13" x14ac:dyDescent="0.15">
      <c r="A427" s="68"/>
      <c r="B427" s="69"/>
      <c r="C427" s="69"/>
      <c r="D427" s="69"/>
      <c r="E427" s="69"/>
      <c r="F427" s="70"/>
      <c r="H427" s="68"/>
      <c r="I427" s="69"/>
      <c r="J427" s="69"/>
      <c r="K427" s="69"/>
      <c r="L427" s="69"/>
      <c r="M427" s="70"/>
    </row>
    <row r="428" spans="1:13" x14ac:dyDescent="0.15">
      <c r="A428" s="68"/>
      <c r="B428" s="69"/>
      <c r="C428" s="69"/>
      <c r="D428" s="69"/>
      <c r="E428" s="69"/>
      <c r="F428" s="70"/>
      <c r="H428" s="68"/>
      <c r="I428" s="69"/>
      <c r="J428" s="69"/>
      <c r="K428" s="69"/>
      <c r="L428" s="69"/>
      <c r="M428" s="70"/>
    </row>
    <row r="429" spans="1:13" x14ac:dyDescent="0.15">
      <c r="A429" s="68"/>
      <c r="B429" s="69"/>
      <c r="C429" s="69"/>
      <c r="D429" s="69"/>
      <c r="E429" s="69"/>
      <c r="F429" s="70"/>
      <c r="H429" s="68"/>
      <c r="I429" s="69"/>
      <c r="J429" s="69"/>
      <c r="K429" s="69"/>
      <c r="L429" s="69"/>
      <c r="M429" s="70"/>
    </row>
    <row r="430" spans="1:13" x14ac:dyDescent="0.15">
      <c r="A430" s="68"/>
      <c r="B430" s="69"/>
      <c r="C430" s="69"/>
      <c r="D430" s="69"/>
      <c r="E430" s="69"/>
      <c r="F430" s="70"/>
      <c r="H430" s="68"/>
      <c r="I430" s="69"/>
      <c r="J430" s="69"/>
      <c r="K430" s="69"/>
      <c r="L430" s="69"/>
      <c r="M430" s="70"/>
    </row>
    <row r="431" spans="1:13" x14ac:dyDescent="0.15">
      <c r="A431" s="68"/>
      <c r="B431" s="69"/>
      <c r="C431" s="69"/>
      <c r="D431" s="69"/>
      <c r="E431" s="69"/>
      <c r="F431" s="70"/>
      <c r="H431" s="68"/>
      <c r="I431" s="69"/>
      <c r="J431" s="69"/>
      <c r="K431" s="69"/>
      <c r="L431" s="69"/>
      <c r="M431" s="70"/>
    </row>
    <row r="432" spans="1:13" x14ac:dyDescent="0.15">
      <c r="A432" s="68"/>
      <c r="B432" s="69"/>
      <c r="C432" s="69"/>
      <c r="D432" s="69"/>
      <c r="E432" s="69"/>
      <c r="F432" s="70"/>
      <c r="H432" s="68"/>
      <c r="I432" s="69"/>
      <c r="J432" s="69"/>
      <c r="K432" s="69"/>
      <c r="L432" s="69"/>
      <c r="M432" s="70"/>
    </row>
    <row r="433" spans="1:13" x14ac:dyDescent="0.15">
      <c r="A433" s="68"/>
      <c r="B433" s="69"/>
      <c r="C433" s="69"/>
      <c r="D433" s="69"/>
      <c r="E433" s="69"/>
      <c r="F433" s="70"/>
      <c r="H433" s="68"/>
      <c r="I433" s="69"/>
      <c r="J433" s="69"/>
      <c r="K433" s="69"/>
      <c r="L433" s="69"/>
      <c r="M433" s="70"/>
    </row>
    <row r="434" spans="1:13" x14ac:dyDescent="0.15">
      <c r="A434" s="68"/>
      <c r="B434" s="69"/>
      <c r="C434" s="69"/>
      <c r="D434" s="69"/>
      <c r="E434" s="69"/>
      <c r="F434" s="70"/>
      <c r="H434" s="68"/>
      <c r="I434" s="69"/>
      <c r="J434" s="69"/>
      <c r="K434" s="69"/>
      <c r="L434" s="69"/>
      <c r="M434" s="70"/>
    </row>
    <row r="435" spans="1:13" x14ac:dyDescent="0.15">
      <c r="A435" s="68"/>
      <c r="B435" s="69"/>
      <c r="C435" s="69"/>
      <c r="D435" s="69"/>
      <c r="E435" s="69"/>
      <c r="F435" s="70"/>
      <c r="H435" s="68"/>
      <c r="I435" s="69"/>
      <c r="J435" s="69"/>
      <c r="K435" s="69"/>
      <c r="L435" s="69"/>
      <c r="M435" s="70"/>
    </row>
    <row r="436" spans="1:13" ht="14" thickBot="1" x14ac:dyDescent="0.2">
      <c r="A436" s="71"/>
      <c r="B436" s="72"/>
      <c r="C436" s="72"/>
      <c r="D436" s="72"/>
      <c r="E436" s="72"/>
      <c r="F436" s="73"/>
      <c r="G436" s="74"/>
      <c r="H436" s="71"/>
      <c r="I436" s="72"/>
      <c r="J436" s="72"/>
      <c r="K436" s="72"/>
      <c r="L436" s="72"/>
      <c r="M436" s="73"/>
    </row>
    <row r="438" spans="1:13" s="58" customFormat="1" ht="20" x14ac:dyDescent="0.2">
      <c r="A438" s="129" t="str">
        <f>$A$1</f>
        <v>Íslandsmót 2023 - 6.kv. Eldri - 2. mót</v>
      </c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29"/>
      <c r="M438" s="129"/>
    </row>
    <row r="439" spans="1:13" s="59" customFormat="1" ht="23" x14ac:dyDescent="0.25">
      <c r="A439" s="126" t="s">
        <v>120</v>
      </c>
      <c r="B439" s="126"/>
      <c r="C439" s="126"/>
      <c r="D439" s="126"/>
      <c r="E439" s="126"/>
      <c r="F439" s="126"/>
      <c r="H439" s="126" t="s">
        <v>89</v>
      </c>
      <c r="I439" s="126"/>
      <c r="J439" s="126"/>
      <c r="K439" s="126"/>
      <c r="L439" s="126"/>
      <c r="M439" s="126"/>
    </row>
    <row r="440" spans="1:13" s="58" customFormat="1" ht="20" x14ac:dyDescent="0.2">
      <c r="A440" s="127">
        <v>44849.479166666664</v>
      </c>
      <c r="B440" s="127"/>
      <c r="C440" s="127"/>
      <c r="D440" s="127"/>
      <c r="E440" s="127"/>
      <c r="F440" s="127"/>
      <c r="H440" s="128" t="s">
        <v>5</v>
      </c>
      <c r="I440" s="128"/>
      <c r="J440" s="128"/>
      <c r="K440" s="128"/>
      <c r="L440" s="128"/>
      <c r="M440" s="128"/>
    </row>
    <row r="441" spans="1:13" ht="7.5" customHeight="1" x14ac:dyDescent="0.15"/>
    <row r="442" spans="1:13" s="58" customFormat="1" ht="21" thickBot="1" x14ac:dyDescent="0.25">
      <c r="B442" s="58" t="s">
        <v>60</v>
      </c>
      <c r="I442" s="58" t="s">
        <v>50</v>
      </c>
    </row>
    <row r="443" spans="1:13" s="64" customFormat="1" ht="14" thickBot="1" x14ac:dyDescent="0.2">
      <c r="A443" s="60" t="s">
        <v>90</v>
      </c>
      <c r="B443" s="61" t="s">
        <v>91</v>
      </c>
      <c r="C443" s="61" t="s">
        <v>92</v>
      </c>
      <c r="D443" s="61" t="s">
        <v>93</v>
      </c>
      <c r="E443" s="61" t="s">
        <v>93</v>
      </c>
      <c r="F443" s="62" t="s">
        <v>93</v>
      </c>
      <c r="G443" s="63"/>
      <c r="H443" s="60" t="s">
        <v>90</v>
      </c>
      <c r="I443" s="61" t="s">
        <v>91</v>
      </c>
      <c r="J443" s="61" t="s">
        <v>92</v>
      </c>
      <c r="K443" s="61" t="s">
        <v>93</v>
      </c>
      <c r="L443" s="61" t="s">
        <v>93</v>
      </c>
      <c r="M443" s="62" t="s">
        <v>93</v>
      </c>
    </row>
    <row r="444" spans="1:13" x14ac:dyDescent="0.15">
      <c r="A444" s="65"/>
      <c r="B444" s="66"/>
      <c r="C444" s="66"/>
      <c r="D444" s="66"/>
      <c r="E444" s="66"/>
      <c r="F444" s="67"/>
      <c r="H444" s="65"/>
      <c r="I444" s="66"/>
      <c r="J444" s="66"/>
      <c r="K444" s="66"/>
      <c r="L444" s="66"/>
      <c r="M444" s="67"/>
    </row>
    <row r="445" spans="1:13" x14ac:dyDescent="0.15">
      <c r="A445" s="68"/>
      <c r="B445" s="69"/>
      <c r="C445" s="69"/>
      <c r="D445" s="69"/>
      <c r="E445" s="69"/>
      <c r="F445" s="70"/>
      <c r="H445" s="68"/>
      <c r="I445" s="69"/>
      <c r="J445" s="69"/>
      <c r="K445" s="69"/>
      <c r="L445" s="69"/>
      <c r="M445" s="70"/>
    </row>
    <row r="446" spans="1:13" x14ac:dyDescent="0.15">
      <c r="A446" s="68"/>
      <c r="B446" s="69"/>
      <c r="C446" s="69"/>
      <c r="D446" s="69"/>
      <c r="E446" s="69"/>
      <c r="F446" s="70"/>
      <c r="H446" s="68"/>
      <c r="I446" s="69"/>
      <c r="J446" s="69"/>
      <c r="K446" s="69"/>
      <c r="L446" s="69"/>
      <c r="M446" s="70"/>
    </row>
    <row r="447" spans="1:13" x14ac:dyDescent="0.15">
      <c r="A447" s="68"/>
      <c r="B447" s="69"/>
      <c r="C447" s="69"/>
      <c r="D447" s="69"/>
      <c r="E447" s="69"/>
      <c r="F447" s="70"/>
      <c r="H447" s="68"/>
      <c r="I447" s="69"/>
      <c r="J447" s="69"/>
      <c r="K447" s="69"/>
      <c r="L447" s="69"/>
      <c r="M447" s="70"/>
    </row>
    <row r="448" spans="1:13" x14ac:dyDescent="0.15">
      <c r="A448" s="68"/>
      <c r="B448" s="69"/>
      <c r="C448" s="69"/>
      <c r="D448" s="69"/>
      <c r="E448" s="69"/>
      <c r="F448" s="70"/>
      <c r="H448" s="68"/>
      <c r="I448" s="69"/>
      <c r="J448" s="69"/>
      <c r="K448" s="69"/>
      <c r="L448" s="69"/>
      <c r="M448" s="70"/>
    </row>
    <row r="449" spans="1:13" x14ac:dyDescent="0.15">
      <c r="A449" s="68"/>
      <c r="B449" s="69"/>
      <c r="C449" s="69"/>
      <c r="D449" s="69"/>
      <c r="E449" s="69"/>
      <c r="F449" s="70"/>
      <c r="H449" s="68"/>
      <c r="I449" s="69"/>
      <c r="J449" s="69"/>
      <c r="K449" s="69"/>
      <c r="L449" s="69"/>
      <c r="M449" s="70"/>
    </row>
    <row r="450" spans="1:13" x14ac:dyDescent="0.15">
      <c r="A450" s="68"/>
      <c r="B450" s="69"/>
      <c r="C450" s="69"/>
      <c r="D450" s="69"/>
      <c r="E450" s="69"/>
      <c r="F450" s="70"/>
      <c r="H450" s="68"/>
      <c r="I450" s="69"/>
      <c r="J450" s="69"/>
      <c r="K450" s="69"/>
      <c r="L450" s="69"/>
      <c r="M450" s="70"/>
    </row>
    <row r="451" spans="1:13" x14ac:dyDescent="0.15">
      <c r="A451" s="68"/>
      <c r="B451" s="69"/>
      <c r="C451" s="69"/>
      <c r="D451" s="69"/>
      <c r="E451" s="69"/>
      <c r="F451" s="70"/>
      <c r="H451" s="68"/>
      <c r="I451" s="69"/>
      <c r="J451" s="69"/>
      <c r="K451" s="69"/>
      <c r="L451" s="69"/>
      <c r="M451" s="70"/>
    </row>
    <row r="452" spans="1:13" x14ac:dyDescent="0.15">
      <c r="A452" s="68"/>
      <c r="B452" s="69"/>
      <c r="C452" s="69"/>
      <c r="D452" s="69"/>
      <c r="E452" s="69"/>
      <c r="F452" s="70"/>
      <c r="H452" s="68"/>
      <c r="I452" s="69"/>
      <c r="J452" s="69"/>
      <c r="K452" s="69"/>
      <c r="L452" s="69"/>
      <c r="M452" s="70"/>
    </row>
    <row r="453" spans="1:13" x14ac:dyDescent="0.15">
      <c r="A453" s="68"/>
      <c r="B453" s="69"/>
      <c r="C453" s="69"/>
      <c r="D453" s="69"/>
      <c r="E453" s="69"/>
      <c r="F453" s="70"/>
      <c r="H453" s="68"/>
      <c r="I453" s="69"/>
      <c r="J453" s="69"/>
      <c r="K453" s="69"/>
      <c r="L453" s="69"/>
      <c r="M453" s="70"/>
    </row>
    <row r="454" spans="1:13" x14ac:dyDescent="0.15">
      <c r="A454" s="68"/>
      <c r="B454" s="69"/>
      <c r="C454" s="69"/>
      <c r="D454" s="69"/>
      <c r="E454" s="69"/>
      <c r="F454" s="70"/>
      <c r="H454" s="68"/>
      <c r="I454" s="69"/>
      <c r="J454" s="69"/>
      <c r="K454" s="69"/>
      <c r="L454" s="69"/>
      <c r="M454" s="70"/>
    </row>
    <row r="455" spans="1:13" ht="14" thickBot="1" x14ac:dyDescent="0.2">
      <c r="A455" s="71"/>
      <c r="B455" s="72"/>
      <c r="C455" s="72"/>
      <c r="D455" s="72"/>
      <c r="E455" s="72"/>
      <c r="F455" s="73"/>
      <c r="G455" s="74"/>
      <c r="H455" s="71"/>
      <c r="I455" s="72"/>
      <c r="J455" s="72"/>
      <c r="K455" s="72"/>
      <c r="L455" s="72"/>
      <c r="M455" s="73"/>
    </row>
    <row r="457" spans="1:13" s="58" customFormat="1" ht="20" x14ac:dyDescent="0.2">
      <c r="A457" s="129" t="str">
        <f>$A$1</f>
        <v>Íslandsmót 2023 - 6.kv. Eldri - 2. mót</v>
      </c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29"/>
      <c r="M457" s="129"/>
    </row>
    <row r="458" spans="1:13" s="59" customFormat="1" ht="23" x14ac:dyDescent="0.25">
      <c r="A458" s="126" t="s">
        <v>121</v>
      </c>
      <c r="B458" s="126"/>
      <c r="C458" s="126"/>
      <c r="D458" s="126"/>
      <c r="E458" s="126"/>
      <c r="F458" s="126"/>
      <c r="H458" s="126" t="s">
        <v>89</v>
      </c>
      <c r="I458" s="126"/>
      <c r="J458" s="126"/>
      <c r="K458" s="126"/>
      <c r="L458" s="126"/>
      <c r="M458" s="126"/>
    </row>
    <row r="459" spans="1:13" s="58" customFormat="1" ht="20" x14ac:dyDescent="0.2">
      <c r="A459" s="127">
        <v>44849.5</v>
      </c>
      <c r="B459" s="127"/>
      <c r="C459" s="127"/>
      <c r="D459" s="127"/>
      <c r="E459" s="127"/>
      <c r="F459" s="127"/>
      <c r="H459" s="128" t="s">
        <v>5</v>
      </c>
      <c r="I459" s="128"/>
      <c r="J459" s="128"/>
      <c r="K459" s="128"/>
      <c r="L459" s="128"/>
      <c r="M459" s="128"/>
    </row>
    <row r="460" spans="1:13" ht="7.5" customHeight="1" x14ac:dyDescent="0.15"/>
    <row r="461" spans="1:13" s="58" customFormat="1" ht="21" thickBot="1" x14ac:dyDescent="0.25">
      <c r="B461" s="58" t="s">
        <v>110</v>
      </c>
      <c r="I461" s="58" t="s">
        <v>111</v>
      </c>
    </row>
    <row r="462" spans="1:13" s="64" customFormat="1" ht="14" thickBot="1" x14ac:dyDescent="0.2">
      <c r="A462" s="60" t="s">
        <v>90</v>
      </c>
      <c r="B462" s="61" t="s">
        <v>91</v>
      </c>
      <c r="C462" s="61" t="s">
        <v>92</v>
      </c>
      <c r="D462" s="61" t="s">
        <v>93</v>
      </c>
      <c r="E462" s="61" t="s">
        <v>93</v>
      </c>
      <c r="F462" s="62" t="s">
        <v>93</v>
      </c>
      <c r="G462" s="63"/>
      <c r="H462" s="60" t="s">
        <v>90</v>
      </c>
      <c r="I462" s="61" t="s">
        <v>91</v>
      </c>
      <c r="J462" s="61" t="s">
        <v>92</v>
      </c>
      <c r="K462" s="61" t="s">
        <v>93</v>
      </c>
      <c r="L462" s="61" t="s">
        <v>93</v>
      </c>
      <c r="M462" s="62" t="s">
        <v>93</v>
      </c>
    </row>
    <row r="463" spans="1:13" x14ac:dyDescent="0.15">
      <c r="A463" s="65"/>
      <c r="B463" s="66"/>
      <c r="C463" s="66"/>
      <c r="D463" s="66"/>
      <c r="E463" s="66"/>
      <c r="F463" s="67"/>
      <c r="H463" s="65"/>
      <c r="I463" s="66"/>
      <c r="J463" s="66"/>
      <c r="K463" s="66"/>
      <c r="L463" s="66"/>
      <c r="M463" s="67"/>
    </row>
    <row r="464" spans="1:13" x14ac:dyDescent="0.15">
      <c r="A464" s="68"/>
      <c r="B464" s="69"/>
      <c r="C464" s="69"/>
      <c r="D464" s="69"/>
      <c r="E464" s="69"/>
      <c r="F464" s="70"/>
      <c r="H464" s="68"/>
      <c r="I464" s="69"/>
      <c r="J464" s="69"/>
      <c r="K464" s="69"/>
      <c r="L464" s="69"/>
      <c r="M464" s="70"/>
    </row>
    <row r="465" spans="1:13" x14ac:dyDescent="0.15">
      <c r="A465" s="68"/>
      <c r="B465" s="69"/>
      <c r="C465" s="69"/>
      <c r="D465" s="69"/>
      <c r="E465" s="69"/>
      <c r="F465" s="70"/>
      <c r="H465" s="68"/>
      <c r="I465" s="69"/>
      <c r="J465" s="69"/>
      <c r="K465" s="69"/>
      <c r="L465" s="69"/>
      <c r="M465" s="70"/>
    </row>
    <row r="466" spans="1:13" x14ac:dyDescent="0.15">
      <c r="A466" s="68"/>
      <c r="B466" s="69"/>
      <c r="C466" s="69"/>
      <c r="D466" s="69"/>
      <c r="E466" s="69"/>
      <c r="F466" s="70"/>
      <c r="H466" s="68"/>
      <c r="I466" s="69"/>
      <c r="J466" s="69"/>
      <c r="K466" s="69"/>
      <c r="L466" s="69"/>
      <c r="M466" s="70"/>
    </row>
    <row r="467" spans="1:13" x14ac:dyDescent="0.15">
      <c r="A467" s="68"/>
      <c r="B467" s="69"/>
      <c r="C467" s="69"/>
      <c r="D467" s="69"/>
      <c r="E467" s="69"/>
      <c r="F467" s="70"/>
      <c r="H467" s="68"/>
      <c r="I467" s="69"/>
      <c r="J467" s="69"/>
      <c r="K467" s="69"/>
      <c r="L467" s="69"/>
      <c r="M467" s="70"/>
    </row>
    <row r="468" spans="1:13" x14ac:dyDescent="0.15">
      <c r="A468" s="68"/>
      <c r="B468" s="69"/>
      <c r="C468" s="69"/>
      <c r="D468" s="69"/>
      <c r="E468" s="69"/>
      <c r="F468" s="70"/>
      <c r="H468" s="68"/>
      <c r="I468" s="69"/>
      <c r="J468" s="69"/>
      <c r="K468" s="69"/>
      <c r="L468" s="69"/>
      <c r="M468" s="70"/>
    </row>
    <row r="469" spans="1:13" x14ac:dyDescent="0.15">
      <c r="A469" s="68"/>
      <c r="B469" s="69"/>
      <c r="C469" s="69"/>
      <c r="D469" s="69"/>
      <c r="E469" s="69"/>
      <c r="F469" s="70"/>
      <c r="H469" s="68"/>
      <c r="I469" s="69"/>
      <c r="J469" s="69"/>
      <c r="K469" s="69"/>
      <c r="L469" s="69"/>
      <c r="M469" s="70"/>
    </row>
    <row r="470" spans="1:13" x14ac:dyDescent="0.15">
      <c r="A470" s="68"/>
      <c r="B470" s="69"/>
      <c r="C470" s="69"/>
      <c r="D470" s="69"/>
      <c r="E470" s="69"/>
      <c r="F470" s="70"/>
      <c r="H470" s="68"/>
      <c r="I470" s="69"/>
      <c r="J470" s="69"/>
      <c r="K470" s="69"/>
      <c r="L470" s="69"/>
      <c r="M470" s="70"/>
    </row>
    <row r="471" spans="1:13" x14ac:dyDescent="0.15">
      <c r="A471" s="68"/>
      <c r="B471" s="69"/>
      <c r="C471" s="69"/>
      <c r="D471" s="69"/>
      <c r="E471" s="69"/>
      <c r="F471" s="70"/>
      <c r="H471" s="68"/>
      <c r="I471" s="69"/>
      <c r="J471" s="69"/>
      <c r="K471" s="69"/>
      <c r="L471" s="69"/>
      <c r="M471" s="70"/>
    </row>
    <row r="472" spans="1:13" x14ac:dyDescent="0.15">
      <c r="A472" s="68"/>
      <c r="B472" s="69"/>
      <c r="C472" s="69"/>
      <c r="D472" s="69"/>
      <c r="E472" s="69"/>
      <c r="F472" s="70"/>
      <c r="H472" s="68"/>
      <c r="I472" s="69"/>
      <c r="J472" s="69"/>
      <c r="K472" s="69"/>
      <c r="L472" s="69"/>
      <c r="M472" s="70"/>
    </row>
    <row r="473" spans="1:13" x14ac:dyDescent="0.15">
      <c r="A473" s="68"/>
      <c r="B473" s="69"/>
      <c r="C473" s="69"/>
      <c r="D473" s="69"/>
      <c r="E473" s="69"/>
      <c r="F473" s="70"/>
      <c r="H473" s="68"/>
      <c r="I473" s="69"/>
      <c r="J473" s="69"/>
      <c r="K473" s="69"/>
      <c r="L473" s="69"/>
      <c r="M473" s="70"/>
    </row>
    <row r="474" spans="1:13" ht="14" thickBot="1" x14ac:dyDescent="0.2">
      <c r="A474" s="71"/>
      <c r="B474" s="72"/>
      <c r="C474" s="72"/>
      <c r="D474" s="72"/>
      <c r="E474" s="72"/>
      <c r="F474" s="73"/>
      <c r="G474" s="74"/>
      <c r="H474" s="71"/>
      <c r="I474" s="72"/>
      <c r="J474" s="72"/>
      <c r="K474" s="72"/>
      <c r="L474" s="72"/>
      <c r="M474" s="73"/>
    </row>
    <row r="476" spans="1:13" s="58" customFormat="1" ht="20" x14ac:dyDescent="0.2">
      <c r="A476" s="129" t="str">
        <f>$A$1</f>
        <v>Íslandsmót 2023 - 6.kv. Eldri - 2. mót</v>
      </c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29"/>
      <c r="M476" s="129"/>
    </row>
    <row r="477" spans="1:13" s="59" customFormat="1" ht="23" x14ac:dyDescent="0.25">
      <c r="A477" s="126" t="s">
        <v>122</v>
      </c>
      <c r="B477" s="126"/>
      <c r="C477" s="126"/>
      <c r="D477" s="126"/>
      <c r="E477" s="126"/>
      <c r="F477" s="126"/>
      <c r="H477" s="126" t="s">
        <v>89</v>
      </c>
      <c r="I477" s="126"/>
      <c r="J477" s="126"/>
      <c r="K477" s="126"/>
      <c r="L477" s="126"/>
      <c r="M477" s="126"/>
    </row>
    <row r="478" spans="1:13" s="58" customFormat="1" ht="20" x14ac:dyDescent="0.2">
      <c r="A478" s="127">
        <v>44849.520833333336</v>
      </c>
      <c r="B478" s="127"/>
      <c r="C478" s="127"/>
      <c r="D478" s="127"/>
      <c r="E478" s="127"/>
      <c r="F478" s="127"/>
      <c r="H478" s="128" t="s">
        <v>5</v>
      </c>
      <c r="I478" s="128"/>
      <c r="J478" s="128"/>
      <c r="K478" s="128"/>
      <c r="L478" s="128"/>
      <c r="M478" s="128"/>
    </row>
    <row r="479" spans="1:13" ht="7.5" customHeight="1" x14ac:dyDescent="0.15"/>
    <row r="480" spans="1:13" s="58" customFormat="1" ht="21" thickBot="1" x14ac:dyDescent="0.25">
      <c r="B480" s="58" t="s">
        <v>110</v>
      </c>
      <c r="I480" s="58" t="s">
        <v>111</v>
      </c>
    </row>
    <row r="481" spans="1:13" s="64" customFormat="1" ht="14" thickBot="1" x14ac:dyDescent="0.2">
      <c r="A481" s="60" t="s">
        <v>90</v>
      </c>
      <c r="B481" s="61" t="s">
        <v>91</v>
      </c>
      <c r="C481" s="61" t="s">
        <v>92</v>
      </c>
      <c r="D481" s="61" t="s">
        <v>93</v>
      </c>
      <c r="E481" s="61" t="s">
        <v>93</v>
      </c>
      <c r="F481" s="62" t="s">
        <v>93</v>
      </c>
      <c r="G481" s="63"/>
      <c r="H481" s="60" t="s">
        <v>90</v>
      </c>
      <c r="I481" s="61" t="s">
        <v>91</v>
      </c>
      <c r="J481" s="61" t="s">
        <v>92</v>
      </c>
      <c r="K481" s="61" t="s">
        <v>93</v>
      </c>
      <c r="L481" s="61" t="s">
        <v>93</v>
      </c>
      <c r="M481" s="62" t="s">
        <v>93</v>
      </c>
    </row>
    <row r="482" spans="1:13" x14ac:dyDescent="0.15">
      <c r="A482" s="65"/>
      <c r="B482" s="66"/>
      <c r="C482" s="66"/>
      <c r="D482" s="66"/>
      <c r="E482" s="66"/>
      <c r="F482" s="67"/>
      <c r="H482" s="65"/>
      <c r="I482" s="66"/>
      <c r="J482" s="66"/>
      <c r="K482" s="66"/>
      <c r="L482" s="66"/>
      <c r="M482" s="67"/>
    </row>
    <row r="483" spans="1:13" x14ac:dyDescent="0.15">
      <c r="A483" s="68"/>
      <c r="B483" s="69"/>
      <c r="C483" s="69"/>
      <c r="D483" s="69"/>
      <c r="E483" s="69"/>
      <c r="F483" s="70"/>
      <c r="H483" s="68"/>
      <c r="I483" s="69"/>
      <c r="J483" s="69"/>
      <c r="K483" s="69"/>
      <c r="L483" s="69"/>
      <c r="M483" s="70"/>
    </row>
    <row r="484" spans="1:13" x14ac:dyDescent="0.15">
      <c r="A484" s="68"/>
      <c r="B484" s="69"/>
      <c r="C484" s="69"/>
      <c r="D484" s="69"/>
      <c r="E484" s="69"/>
      <c r="F484" s="70"/>
      <c r="H484" s="68"/>
      <c r="I484" s="69"/>
      <c r="J484" s="69"/>
      <c r="K484" s="69"/>
      <c r="L484" s="69"/>
      <c r="M484" s="70"/>
    </row>
    <row r="485" spans="1:13" x14ac:dyDescent="0.15">
      <c r="A485" s="68"/>
      <c r="B485" s="69"/>
      <c r="C485" s="69"/>
      <c r="D485" s="69"/>
      <c r="E485" s="69"/>
      <c r="F485" s="70"/>
      <c r="H485" s="68"/>
      <c r="I485" s="69"/>
      <c r="J485" s="69"/>
      <c r="K485" s="69"/>
      <c r="L485" s="69"/>
      <c r="M485" s="70"/>
    </row>
    <row r="486" spans="1:13" x14ac:dyDescent="0.15">
      <c r="A486" s="68"/>
      <c r="B486" s="69"/>
      <c r="C486" s="69"/>
      <c r="D486" s="69"/>
      <c r="E486" s="69"/>
      <c r="F486" s="70"/>
      <c r="H486" s="68"/>
      <c r="I486" s="69"/>
      <c r="J486" s="69"/>
      <c r="K486" s="69"/>
      <c r="L486" s="69"/>
      <c r="M486" s="70"/>
    </row>
    <row r="487" spans="1:13" x14ac:dyDescent="0.15">
      <c r="A487" s="68"/>
      <c r="B487" s="69"/>
      <c r="C487" s="69"/>
      <c r="D487" s="69"/>
      <c r="E487" s="69"/>
      <c r="F487" s="70"/>
      <c r="H487" s="68"/>
      <c r="I487" s="69"/>
      <c r="J487" s="69"/>
      <c r="K487" s="69"/>
      <c r="L487" s="69"/>
      <c r="M487" s="70"/>
    </row>
    <row r="488" spans="1:13" x14ac:dyDescent="0.15">
      <c r="A488" s="68"/>
      <c r="B488" s="69"/>
      <c r="C488" s="69"/>
      <c r="D488" s="69"/>
      <c r="E488" s="69"/>
      <c r="F488" s="70"/>
      <c r="H488" s="68"/>
      <c r="I488" s="69"/>
      <c r="J488" s="69"/>
      <c r="K488" s="69"/>
      <c r="L488" s="69"/>
      <c r="M488" s="70"/>
    </row>
    <row r="489" spans="1:13" x14ac:dyDescent="0.15">
      <c r="A489" s="68"/>
      <c r="B489" s="69"/>
      <c r="C489" s="69"/>
      <c r="D489" s="69"/>
      <c r="E489" s="69"/>
      <c r="F489" s="70"/>
      <c r="H489" s="68"/>
      <c r="I489" s="69"/>
      <c r="J489" s="69"/>
      <c r="K489" s="69"/>
      <c r="L489" s="69"/>
      <c r="M489" s="70"/>
    </row>
    <row r="490" spans="1:13" x14ac:dyDescent="0.15">
      <c r="A490" s="68"/>
      <c r="B490" s="69"/>
      <c r="C490" s="69"/>
      <c r="D490" s="69"/>
      <c r="E490" s="69"/>
      <c r="F490" s="70"/>
      <c r="H490" s="68"/>
      <c r="I490" s="69"/>
      <c r="J490" s="69"/>
      <c r="K490" s="69"/>
      <c r="L490" s="69"/>
      <c r="M490" s="70"/>
    </row>
    <row r="491" spans="1:13" x14ac:dyDescent="0.15">
      <c r="A491" s="68"/>
      <c r="B491" s="69"/>
      <c r="C491" s="69"/>
      <c r="D491" s="69"/>
      <c r="E491" s="69"/>
      <c r="F491" s="70"/>
      <c r="H491" s="68"/>
      <c r="I491" s="69"/>
      <c r="J491" s="69"/>
      <c r="K491" s="69"/>
      <c r="L491" s="69"/>
      <c r="M491" s="70"/>
    </row>
    <row r="492" spans="1:13" x14ac:dyDescent="0.15">
      <c r="A492" s="68"/>
      <c r="B492" s="69"/>
      <c r="C492" s="69"/>
      <c r="D492" s="69"/>
      <c r="E492" s="69"/>
      <c r="F492" s="70"/>
      <c r="H492" s="68"/>
      <c r="I492" s="69"/>
      <c r="J492" s="69"/>
      <c r="K492" s="69"/>
      <c r="L492" s="69"/>
      <c r="M492" s="70"/>
    </row>
    <row r="493" spans="1:13" ht="14" thickBot="1" x14ac:dyDescent="0.2">
      <c r="A493" s="71"/>
      <c r="B493" s="72"/>
      <c r="C493" s="72"/>
      <c r="D493" s="72"/>
      <c r="E493" s="72"/>
      <c r="F493" s="73"/>
      <c r="G493" s="74"/>
      <c r="H493" s="71"/>
      <c r="I493" s="72"/>
      <c r="J493" s="72"/>
      <c r="K493" s="72"/>
      <c r="L493" s="72"/>
      <c r="M493" s="73"/>
    </row>
    <row r="495" spans="1:13" s="58" customFormat="1" ht="20" x14ac:dyDescent="0.2">
      <c r="A495" s="129" t="str">
        <f>$A$1</f>
        <v>Íslandsmót 2023 - 6.kv. Eldri - 2. mót</v>
      </c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29"/>
      <c r="M495" s="129"/>
    </row>
    <row r="496" spans="1:13" s="59" customFormat="1" ht="23" x14ac:dyDescent="0.25">
      <c r="A496" s="126" t="s">
        <v>123</v>
      </c>
      <c r="B496" s="126"/>
      <c r="C496" s="126"/>
      <c r="D496" s="126"/>
      <c r="E496" s="126"/>
      <c r="F496" s="126"/>
      <c r="H496" s="126" t="s">
        <v>89</v>
      </c>
      <c r="I496" s="126"/>
      <c r="J496" s="126"/>
      <c r="K496" s="126"/>
      <c r="L496" s="126"/>
      <c r="M496" s="126"/>
    </row>
    <row r="497" spans="1:13" s="58" customFormat="1" ht="20" x14ac:dyDescent="0.2">
      <c r="A497" s="127">
        <v>44849.541666666664</v>
      </c>
      <c r="B497" s="127"/>
      <c r="C497" s="127"/>
      <c r="D497" s="127"/>
      <c r="E497" s="127"/>
      <c r="F497" s="127"/>
      <c r="H497" s="128" t="s">
        <v>5</v>
      </c>
      <c r="I497" s="128"/>
      <c r="J497" s="128"/>
      <c r="K497" s="128"/>
      <c r="L497" s="128"/>
      <c r="M497" s="128"/>
    </row>
    <row r="498" spans="1:13" ht="7.5" customHeight="1" x14ac:dyDescent="0.15"/>
    <row r="499" spans="1:13" s="58" customFormat="1" ht="21" thickBot="1" x14ac:dyDescent="0.25">
      <c r="B499" s="58" t="s">
        <v>11</v>
      </c>
      <c r="I499" s="58" t="s">
        <v>12</v>
      </c>
    </row>
    <row r="500" spans="1:13" s="64" customFormat="1" ht="14" thickBot="1" x14ac:dyDescent="0.2">
      <c r="A500" s="60" t="s">
        <v>90</v>
      </c>
      <c r="B500" s="61" t="s">
        <v>91</v>
      </c>
      <c r="C500" s="61" t="s">
        <v>92</v>
      </c>
      <c r="D500" s="61" t="s">
        <v>93</v>
      </c>
      <c r="E500" s="61" t="s">
        <v>93</v>
      </c>
      <c r="F500" s="62" t="s">
        <v>93</v>
      </c>
      <c r="G500" s="63"/>
      <c r="H500" s="60" t="s">
        <v>90</v>
      </c>
      <c r="I500" s="61" t="s">
        <v>91</v>
      </c>
      <c r="J500" s="61" t="s">
        <v>92</v>
      </c>
      <c r="K500" s="61" t="s">
        <v>93</v>
      </c>
      <c r="L500" s="61" t="s">
        <v>93</v>
      </c>
      <c r="M500" s="62" t="s">
        <v>93</v>
      </c>
    </row>
    <row r="501" spans="1:13" x14ac:dyDescent="0.15">
      <c r="A501" s="65"/>
      <c r="B501" s="66"/>
      <c r="C501" s="66"/>
      <c r="D501" s="66"/>
      <c r="E501" s="66"/>
      <c r="F501" s="67"/>
      <c r="H501" s="65"/>
      <c r="I501" s="66"/>
      <c r="J501" s="66"/>
      <c r="K501" s="66"/>
      <c r="L501" s="66"/>
      <c r="M501" s="67"/>
    </row>
    <row r="502" spans="1:13" x14ac:dyDescent="0.15">
      <c r="A502" s="68"/>
      <c r="B502" s="69"/>
      <c r="C502" s="69"/>
      <c r="D502" s="69"/>
      <c r="E502" s="69"/>
      <c r="F502" s="70"/>
      <c r="H502" s="68"/>
      <c r="I502" s="69"/>
      <c r="J502" s="69"/>
      <c r="K502" s="69"/>
      <c r="L502" s="69"/>
      <c r="M502" s="70"/>
    </row>
    <row r="503" spans="1:13" x14ac:dyDescent="0.15">
      <c r="A503" s="68"/>
      <c r="B503" s="69"/>
      <c r="C503" s="69"/>
      <c r="D503" s="69"/>
      <c r="E503" s="69"/>
      <c r="F503" s="70"/>
      <c r="H503" s="68"/>
      <c r="I503" s="69"/>
      <c r="J503" s="69"/>
      <c r="K503" s="69"/>
      <c r="L503" s="69"/>
      <c r="M503" s="70"/>
    </row>
    <row r="504" spans="1:13" x14ac:dyDescent="0.15">
      <c r="A504" s="68"/>
      <c r="B504" s="69"/>
      <c r="C504" s="69"/>
      <c r="D504" s="69"/>
      <c r="E504" s="69"/>
      <c r="F504" s="70"/>
      <c r="H504" s="68"/>
      <c r="I504" s="69"/>
      <c r="J504" s="69"/>
      <c r="K504" s="69"/>
      <c r="L504" s="69"/>
      <c r="M504" s="70"/>
    </row>
    <row r="505" spans="1:13" x14ac:dyDescent="0.15">
      <c r="A505" s="68"/>
      <c r="B505" s="69"/>
      <c r="C505" s="69"/>
      <c r="D505" s="69"/>
      <c r="E505" s="69"/>
      <c r="F505" s="70"/>
      <c r="H505" s="68"/>
      <c r="I505" s="69"/>
      <c r="J505" s="69"/>
      <c r="K505" s="69"/>
      <c r="L505" s="69"/>
      <c r="M505" s="70"/>
    </row>
    <row r="506" spans="1:13" x14ac:dyDescent="0.15">
      <c r="A506" s="68"/>
      <c r="B506" s="69"/>
      <c r="C506" s="69"/>
      <c r="D506" s="69"/>
      <c r="E506" s="69"/>
      <c r="F506" s="70"/>
      <c r="H506" s="68"/>
      <c r="I506" s="69"/>
      <c r="J506" s="69"/>
      <c r="K506" s="69"/>
      <c r="L506" s="69"/>
      <c r="M506" s="70"/>
    </row>
    <row r="507" spans="1:13" x14ac:dyDescent="0.15">
      <c r="A507" s="68"/>
      <c r="B507" s="69"/>
      <c r="C507" s="69"/>
      <c r="D507" s="69"/>
      <c r="E507" s="69"/>
      <c r="F507" s="70"/>
      <c r="H507" s="68"/>
      <c r="I507" s="69"/>
      <c r="J507" s="69"/>
      <c r="K507" s="69"/>
      <c r="L507" s="69"/>
      <c r="M507" s="70"/>
    </row>
    <row r="508" spans="1:13" x14ac:dyDescent="0.15">
      <c r="A508" s="68"/>
      <c r="B508" s="69"/>
      <c r="C508" s="69"/>
      <c r="D508" s="69"/>
      <c r="E508" s="69"/>
      <c r="F508" s="70"/>
      <c r="H508" s="68"/>
      <c r="I508" s="69"/>
      <c r="J508" s="69"/>
      <c r="K508" s="69"/>
      <c r="L508" s="69"/>
      <c r="M508" s="70"/>
    </row>
    <row r="509" spans="1:13" x14ac:dyDescent="0.15">
      <c r="A509" s="68"/>
      <c r="B509" s="69"/>
      <c r="C509" s="69"/>
      <c r="D509" s="69"/>
      <c r="E509" s="69"/>
      <c r="F509" s="70"/>
      <c r="H509" s="68"/>
      <c r="I509" s="69"/>
      <c r="J509" s="69"/>
      <c r="K509" s="69"/>
      <c r="L509" s="69"/>
      <c r="M509" s="70"/>
    </row>
    <row r="510" spans="1:13" x14ac:dyDescent="0.15">
      <c r="A510" s="68"/>
      <c r="B510" s="69"/>
      <c r="C510" s="69"/>
      <c r="D510" s="69"/>
      <c r="E510" s="69"/>
      <c r="F510" s="70"/>
      <c r="H510" s="68"/>
      <c r="I510" s="69"/>
      <c r="J510" s="69"/>
      <c r="K510" s="69"/>
      <c r="L510" s="69"/>
      <c r="M510" s="70"/>
    </row>
    <row r="511" spans="1:13" x14ac:dyDescent="0.15">
      <c r="A511" s="68"/>
      <c r="B511" s="69"/>
      <c r="C511" s="69"/>
      <c r="D511" s="69"/>
      <c r="E511" s="69"/>
      <c r="F511" s="70"/>
      <c r="H511" s="68"/>
      <c r="I511" s="69"/>
      <c r="J511" s="69"/>
      <c r="K511" s="69"/>
      <c r="L511" s="69"/>
      <c r="M511" s="70"/>
    </row>
    <row r="512" spans="1:13" ht="14" thickBot="1" x14ac:dyDescent="0.2">
      <c r="A512" s="71"/>
      <c r="B512" s="72"/>
      <c r="C512" s="72"/>
      <c r="D512" s="72"/>
      <c r="E512" s="72"/>
      <c r="F512" s="73"/>
      <c r="G512" s="74"/>
      <c r="H512" s="71"/>
      <c r="I512" s="72"/>
      <c r="J512" s="72"/>
      <c r="K512" s="72"/>
      <c r="L512" s="72"/>
      <c r="M512" s="73"/>
    </row>
    <row r="514" spans="1:13" s="58" customFormat="1" ht="20" x14ac:dyDescent="0.2">
      <c r="A514" s="129" t="str">
        <f>$A$1</f>
        <v>Íslandsmót 2023 - 6.kv. Eldri - 2. mót</v>
      </c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29"/>
      <c r="M514" s="129"/>
    </row>
    <row r="515" spans="1:13" s="59" customFormat="1" ht="23" x14ac:dyDescent="0.25">
      <c r="A515" s="126" t="s">
        <v>124</v>
      </c>
      <c r="B515" s="126"/>
      <c r="C515" s="126"/>
      <c r="D515" s="126"/>
      <c r="E515" s="126"/>
      <c r="F515" s="126"/>
      <c r="H515" s="126" t="s">
        <v>89</v>
      </c>
      <c r="I515" s="126"/>
      <c r="J515" s="126"/>
      <c r="K515" s="126"/>
      <c r="L515" s="126"/>
      <c r="M515" s="126"/>
    </row>
    <row r="516" spans="1:13" s="58" customFormat="1" ht="20" x14ac:dyDescent="0.2">
      <c r="A516" s="127">
        <v>44849.5625</v>
      </c>
      <c r="B516" s="127"/>
      <c r="C516" s="127"/>
      <c r="D516" s="127"/>
      <c r="E516" s="127"/>
      <c r="F516" s="127"/>
      <c r="H516" s="128" t="s">
        <v>5</v>
      </c>
      <c r="I516" s="128"/>
      <c r="J516" s="128"/>
      <c r="K516" s="128"/>
      <c r="L516" s="128"/>
      <c r="M516" s="128"/>
    </row>
    <row r="517" spans="1:13" ht="7.5" customHeight="1" x14ac:dyDescent="0.15"/>
    <row r="518" spans="1:13" s="58" customFormat="1" ht="21" thickBot="1" x14ac:dyDescent="0.25">
      <c r="B518" s="58" t="s">
        <v>68</v>
      </c>
      <c r="I518" s="58" t="s">
        <v>72</v>
      </c>
    </row>
    <row r="519" spans="1:13" s="64" customFormat="1" ht="14" thickBot="1" x14ac:dyDescent="0.2">
      <c r="A519" s="60" t="s">
        <v>90</v>
      </c>
      <c r="B519" s="61" t="s">
        <v>91</v>
      </c>
      <c r="C519" s="61" t="s">
        <v>92</v>
      </c>
      <c r="D519" s="61" t="s">
        <v>93</v>
      </c>
      <c r="E519" s="61" t="s">
        <v>93</v>
      </c>
      <c r="F519" s="62" t="s">
        <v>93</v>
      </c>
      <c r="G519" s="63"/>
      <c r="H519" s="60" t="s">
        <v>90</v>
      </c>
      <c r="I519" s="61" t="s">
        <v>91</v>
      </c>
      <c r="J519" s="61" t="s">
        <v>92</v>
      </c>
      <c r="K519" s="61" t="s">
        <v>93</v>
      </c>
      <c r="L519" s="61" t="s">
        <v>93</v>
      </c>
      <c r="M519" s="62" t="s">
        <v>93</v>
      </c>
    </row>
    <row r="520" spans="1:13" x14ac:dyDescent="0.15">
      <c r="A520" s="65"/>
      <c r="B520" s="66"/>
      <c r="C520" s="66"/>
      <c r="D520" s="66"/>
      <c r="E520" s="66"/>
      <c r="F520" s="67"/>
      <c r="H520" s="65"/>
      <c r="I520" s="66"/>
      <c r="J520" s="66"/>
      <c r="K520" s="66"/>
      <c r="L520" s="66"/>
      <c r="M520" s="67"/>
    </row>
    <row r="521" spans="1:13" x14ac:dyDescent="0.15">
      <c r="A521" s="68"/>
      <c r="B521" s="69"/>
      <c r="C521" s="69"/>
      <c r="D521" s="69"/>
      <c r="E521" s="69"/>
      <c r="F521" s="70"/>
      <c r="H521" s="68"/>
      <c r="I521" s="69"/>
      <c r="J521" s="69"/>
      <c r="K521" s="69"/>
      <c r="L521" s="69"/>
      <c r="M521" s="70"/>
    </row>
    <row r="522" spans="1:13" x14ac:dyDescent="0.15">
      <c r="A522" s="68"/>
      <c r="B522" s="69"/>
      <c r="C522" s="69"/>
      <c r="D522" s="69"/>
      <c r="E522" s="69"/>
      <c r="F522" s="70"/>
      <c r="H522" s="68"/>
      <c r="I522" s="69"/>
      <c r="J522" s="69"/>
      <c r="K522" s="69"/>
      <c r="L522" s="69"/>
      <c r="M522" s="70"/>
    </row>
    <row r="523" spans="1:13" x14ac:dyDescent="0.15">
      <c r="A523" s="68"/>
      <c r="B523" s="69"/>
      <c r="C523" s="69"/>
      <c r="D523" s="69"/>
      <c r="E523" s="69"/>
      <c r="F523" s="70"/>
      <c r="H523" s="68"/>
      <c r="I523" s="69"/>
      <c r="J523" s="69"/>
      <c r="K523" s="69"/>
      <c r="L523" s="69"/>
      <c r="M523" s="70"/>
    </row>
    <row r="524" spans="1:13" x14ac:dyDescent="0.15">
      <c r="A524" s="68"/>
      <c r="B524" s="69"/>
      <c r="C524" s="69"/>
      <c r="D524" s="69"/>
      <c r="E524" s="69"/>
      <c r="F524" s="70"/>
      <c r="H524" s="68"/>
      <c r="I524" s="69"/>
      <c r="J524" s="69"/>
      <c r="K524" s="69"/>
      <c r="L524" s="69"/>
      <c r="M524" s="70"/>
    </row>
    <row r="525" spans="1:13" x14ac:dyDescent="0.15">
      <c r="A525" s="68"/>
      <c r="B525" s="69"/>
      <c r="C525" s="69"/>
      <c r="D525" s="69"/>
      <c r="E525" s="69"/>
      <c r="F525" s="70"/>
      <c r="H525" s="68"/>
      <c r="I525" s="69"/>
      <c r="J525" s="69"/>
      <c r="K525" s="69"/>
      <c r="L525" s="69"/>
      <c r="M525" s="70"/>
    </row>
    <row r="526" spans="1:13" x14ac:dyDescent="0.15">
      <c r="A526" s="68"/>
      <c r="B526" s="69"/>
      <c r="C526" s="69"/>
      <c r="D526" s="69"/>
      <c r="E526" s="69"/>
      <c r="F526" s="70"/>
      <c r="H526" s="68"/>
      <c r="I526" s="69"/>
      <c r="J526" s="69"/>
      <c r="K526" s="69"/>
      <c r="L526" s="69"/>
      <c r="M526" s="70"/>
    </row>
    <row r="527" spans="1:13" x14ac:dyDescent="0.15">
      <c r="A527" s="68"/>
      <c r="B527" s="69"/>
      <c r="C527" s="69"/>
      <c r="D527" s="69"/>
      <c r="E527" s="69"/>
      <c r="F527" s="70"/>
      <c r="H527" s="68"/>
      <c r="I527" s="69"/>
      <c r="J527" s="69"/>
      <c r="K527" s="69"/>
      <c r="L527" s="69"/>
      <c r="M527" s="70"/>
    </row>
    <row r="528" spans="1:13" x14ac:dyDescent="0.15">
      <c r="A528" s="68"/>
      <c r="B528" s="69"/>
      <c r="C528" s="69"/>
      <c r="D528" s="69"/>
      <c r="E528" s="69"/>
      <c r="F528" s="70"/>
      <c r="H528" s="68"/>
      <c r="I528" s="69"/>
      <c r="J528" s="69"/>
      <c r="K528" s="69"/>
      <c r="L528" s="69"/>
      <c r="M528" s="70"/>
    </row>
    <row r="529" spans="1:13" x14ac:dyDescent="0.15">
      <c r="A529" s="68"/>
      <c r="B529" s="69"/>
      <c r="C529" s="69"/>
      <c r="D529" s="69"/>
      <c r="E529" s="69"/>
      <c r="F529" s="70"/>
      <c r="H529" s="68"/>
      <c r="I529" s="69"/>
      <c r="J529" s="69"/>
      <c r="K529" s="69"/>
      <c r="L529" s="69"/>
      <c r="M529" s="70"/>
    </row>
    <row r="530" spans="1:13" x14ac:dyDescent="0.15">
      <c r="A530" s="68"/>
      <c r="B530" s="69"/>
      <c r="C530" s="69"/>
      <c r="D530" s="69"/>
      <c r="E530" s="69"/>
      <c r="F530" s="70"/>
      <c r="H530" s="68"/>
      <c r="I530" s="69"/>
      <c r="J530" s="69"/>
      <c r="K530" s="69"/>
      <c r="L530" s="69"/>
      <c r="M530" s="70"/>
    </row>
    <row r="531" spans="1:13" ht="14" thickBot="1" x14ac:dyDescent="0.2">
      <c r="A531" s="71"/>
      <c r="B531" s="72"/>
      <c r="C531" s="72"/>
      <c r="D531" s="72"/>
      <c r="E531" s="72"/>
      <c r="F531" s="73"/>
      <c r="G531" s="74"/>
      <c r="H531" s="71"/>
      <c r="I531" s="72"/>
      <c r="J531" s="72"/>
      <c r="K531" s="72"/>
      <c r="L531" s="72"/>
      <c r="M531" s="73"/>
    </row>
    <row r="533" spans="1:13" s="58" customFormat="1" ht="20" x14ac:dyDescent="0.2">
      <c r="A533" s="129" t="str">
        <f>$A$1</f>
        <v>Íslandsmót 2023 - 6.kv. Eldri - 2. mót</v>
      </c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29"/>
      <c r="M533" s="129"/>
    </row>
    <row r="534" spans="1:13" s="59" customFormat="1" ht="23" x14ac:dyDescent="0.25">
      <c r="A534" s="126" t="s">
        <v>125</v>
      </c>
      <c r="B534" s="126"/>
      <c r="C534" s="126"/>
      <c r="D534" s="126"/>
      <c r="E534" s="126"/>
      <c r="F534" s="126"/>
      <c r="H534" s="126" t="s">
        <v>89</v>
      </c>
      <c r="I534" s="126"/>
      <c r="J534" s="126"/>
      <c r="K534" s="126"/>
      <c r="L534" s="126"/>
      <c r="M534" s="126"/>
    </row>
    <row r="535" spans="1:13" s="58" customFormat="1" ht="20" x14ac:dyDescent="0.2">
      <c r="A535" s="127">
        <v>44849.583333333336</v>
      </c>
      <c r="B535" s="127"/>
      <c r="C535" s="127"/>
      <c r="D535" s="127"/>
      <c r="E535" s="127"/>
      <c r="F535" s="127"/>
      <c r="H535" s="128" t="s">
        <v>5</v>
      </c>
      <c r="I535" s="128"/>
      <c r="J535" s="128"/>
      <c r="K535" s="128"/>
      <c r="L535" s="128"/>
      <c r="M535" s="128"/>
    </row>
    <row r="536" spans="1:13" ht="7.5" customHeight="1" x14ac:dyDescent="0.15"/>
    <row r="537" spans="1:13" s="58" customFormat="1" ht="21" thickBot="1" x14ac:dyDescent="0.25">
      <c r="B537" s="58" t="s">
        <v>64</v>
      </c>
      <c r="I537" s="58" t="s">
        <v>68</v>
      </c>
    </row>
    <row r="538" spans="1:13" s="64" customFormat="1" ht="14" thickBot="1" x14ac:dyDescent="0.2">
      <c r="A538" s="60" t="s">
        <v>90</v>
      </c>
      <c r="B538" s="61" t="s">
        <v>91</v>
      </c>
      <c r="C538" s="61" t="s">
        <v>92</v>
      </c>
      <c r="D538" s="61" t="s">
        <v>93</v>
      </c>
      <c r="E538" s="61" t="s">
        <v>93</v>
      </c>
      <c r="F538" s="62" t="s">
        <v>93</v>
      </c>
      <c r="G538" s="63"/>
      <c r="H538" s="60" t="s">
        <v>90</v>
      </c>
      <c r="I538" s="61" t="s">
        <v>91</v>
      </c>
      <c r="J538" s="61" t="s">
        <v>92</v>
      </c>
      <c r="K538" s="61" t="s">
        <v>93</v>
      </c>
      <c r="L538" s="61" t="s">
        <v>93</v>
      </c>
      <c r="M538" s="62" t="s">
        <v>93</v>
      </c>
    </row>
    <row r="539" spans="1:13" x14ac:dyDescent="0.15">
      <c r="A539" s="65"/>
      <c r="B539" s="66"/>
      <c r="C539" s="66"/>
      <c r="D539" s="66"/>
      <c r="E539" s="66"/>
      <c r="F539" s="67"/>
      <c r="H539" s="65"/>
      <c r="I539" s="66"/>
      <c r="J539" s="66"/>
      <c r="K539" s="66"/>
      <c r="L539" s="66"/>
      <c r="M539" s="67"/>
    </row>
    <row r="540" spans="1:13" x14ac:dyDescent="0.15">
      <c r="A540" s="68"/>
      <c r="B540" s="69"/>
      <c r="C540" s="69"/>
      <c r="D540" s="69"/>
      <c r="E540" s="69"/>
      <c r="F540" s="70"/>
      <c r="H540" s="68"/>
      <c r="I540" s="69"/>
      <c r="J540" s="69"/>
      <c r="K540" s="69"/>
      <c r="L540" s="69"/>
      <c r="M540" s="70"/>
    </row>
    <row r="541" spans="1:13" x14ac:dyDescent="0.15">
      <c r="A541" s="68"/>
      <c r="B541" s="69"/>
      <c r="C541" s="69"/>
      <c r="D541" s="69"/>
      <c r="E541" s="69"/>
      <c r="F541" s="70"/>
      <c r="H541" s="68"/>
      <c r="I541" s="69"/>
      <c r="J541" s="69"/>
      <c r="K541" s="69"/>
      <c r="L541" s="69"/>
      <c r="M541" s="70"/>
    </row>
    <row r="542" spans="1:13" x14ac:dyDescent="0.15">
      <c r="A542" s="68"/>
      <c r="B542" s="69"/>
      <c r="C542" s="69"/>
      <c r="D542" s="69"/>
      <c r="E542" s="69"/>
      <c r="F542" s="70"/>
      <c r="H542" s="68"/>
      <c r="I542" s="69"/>
      <c r="J542" s="69"/>
      <c r="K542" s="69"/>
      <c r="L542" s="69"/>
      <c r="M542" s="70"/>
    </row>
    <row r="543" spans="1:13" x14ac:dyDescent="0.15">
      <c r="A543" s="68"/>
      <c r="B543" s="69"/>
      <c r="C543" s="69"/>
      <c r="D543" s="69"/>
      <c r="E543" s="69"/>
      <c r="F543" s="70"/>
      <c r="H543" s="68"/>
      <c r="I543" s="69"/>
      <c r="J543" s="69"/>
      <c r="K543" s="69"/>
      <c r="L543" s="69"/>
      <c r="M543" s="70"/>
    </row>
    <row r="544" spans="1:13" x14ac:dyDescent="0.15">
      <c r="A544" s="68"/>
      <c r="B544" s="69"/>
      <c r="C544" s="69"/>
      <c r="D544" s="69"/>
      <c r="E544" s="69"/>
      <c r="F544" s="70"/>
      <c r="H544" s="68"/>
      <c r="I544" s="69"/>
      <c r="J544" s="69"/>
      <c r="K544" s="69"/>
      <c r="L544" s="69"/>
      <c r="M544" s="70"/>
    </row>
    <row r="545" spans="1:13" x14ac:dyDescent="0.15">
      <c r="A545" s="68"/>
      <c r="B545" s="69"/>
      <c r="C545" s="69"/>
      <c r="D545" s="69"/>
      <c r="E545" s="69"/>
      <c r="F545" s="70"/>
      <c r="H545" s="68"/>
      <c r="I545" s="69"/>
      <c r="J545" s="69"/>
      <c r="K545" s="69"/>
      <c r="L545" s="69"/>
      <c r="M545" s="70"/>
    </row>
    <row r="546" spans="1:13" x14ac:dyDescent="0.15">
      <c r="A546" s="68"/>
      <c r="B546" s="69"/>
      <c r="C546" s="69"/>
      <c r="D546" s="69"/>
      <c r="E546" s="69"/>
      <c r="F546" s="70"/>
      <c r="H546" s="68"/>
      <c r="I546" s="69"/>
      <c r="J546" s="69"/>
      <c r="K546" s="69"/>
      <c r="L546" s="69"/>
      <c r="M546" s="70"/>
    </row>
    <row r="547" spans="1:13" x14ac:dyDescent="0.15">
      <c r="A547" s="68"/>
      <c r="B547" s="69"/>
      <c r="C547" s="69"/>
      <c r="D547" s="69"/>
      <c r="E547" s="69"/>
      <c r="F547" s="70"/>
      <c r="H547" s="68"/>
      <c r="I547" s="69"/>
      <c r="J547" s="69"/>
      <c r="K547" s="69"/>
      <c r="L547" s="69"/>
      <c r="M547" s="70"/>
    </row>
    <row r="548" spans="1:13" x14ac:dyDescent="0.15">
      <c r="A548" s="68"/>
      <c r="B548" s="69"/>
      <c r="C548" s="69"/>
      <c r="D548" s="69"/>
      <c r="E548" s="69"/>
      <c r="F548" s="70"/>
      <c r="H548" s="68"/>
      <c r="I548" s="69"/>
      <c r="J548" s="69"/>
      <c r="K548" s="69"/>
      <c r="L548" s="69"/>
      <c r="M548" s="70"/>
    </row>
    <row r="549" spans="1:13" x14ac:dyDescent="0.15">
      <c r="A549" s="68"/>
      <c r="B549" s="69"/>
      <c r="C549" s="69"/>
      <c r="D549" s="69"/>
      <c r="E549" s="69"/>
      <c r="F549" s="70"/>
      <c r="H549" s="68"/>
      <c r="I549" s="69"/>
      <c r="J549" s="69"/>
      <c r="K549" s="69"/>
      <c r="L549" s="69"/>
      <c r="M549" s="70"/>
    </row>
    <row r="550" spans="1:13" ht="14" thickBot="1" x14ac:dyDescent="0.2">
      <c r="A550" s="71"/>
      <c r="B550" s="72"/>
      <c r="C550" s="72"/>
      <c r="D550" s="72"/>
      <c r="E550" s="72"/>
      <c r="F550" s="73"/>
      <c r="G550" s="74"/>
      <c r="H550" s="71"/>
      <c r="I550" s="72"/>
      <c r="J550" s="72"/>
      <c r="K550" s="72"/>
      <c r="L550" s="72"/>
      <c r="M550" s="73"/>
    </row>
    <row r="552" spans="1:13" s="58" customFormat="1" ht="20" x14ac:dyDescent="0.2">
      <c r="A552" s="129" t="str">
        <f>$A$1</f>
        <v>Íslandsmót 2023 - 6.kv. Eldri - 2. mót</v>
      </c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29"/>
      <c r="M552" s="129"/>
    </row>
    <row r="553" spans="1:13" s="59" customFormat="1" ht="23" x14ac:dyDescent="0.25">
      <c r="A553" s="126" t="s">
        <v>126</v>
      </c>
      <c r="B553" s="126"/>
      <c r="C553" s="126"/>
      <c r="D553" s="126"/>
      <c r="E553" s="126"/>
      <c r="F553" s="126"/>
      <c r="H553" s="126" t="s">
        <v>89</v>
      </c>
      <c r="I553" s="126"/>
      <c r="J553" s="126"/>
      <c r="K553" s="126"/>
      <c r="L553" s="126"/>
      <c r="M553" s="126"/>
    </row>
    <row r="554" spans="1:13" s="58" customFormat="1" ht="20" x14ac:dyDescent="0.2">
      <c r="A554" s="127">
        <v>44849.604166666664</v>
      </c>
      <c r="B554" s="127"/>
      <c r="C554" s="127"/>
      <c r="D554" s="127"/>
      <c r="E554" s="127"/>
      <c r="F554" s="127"/>
      <c r="H554" s="128" t="s">
        <v>5</v>
      </c>
      <c r="I554" s="128"/>
      <c r="J554" s="128"/>
      <c r="K554" s="128"/>
      <c r="L554" s="128"/>
      <c r="M554" s="128"/>
    </row>
    <row r="555" spans="1:13" ht="7.5" customHeight="1" x14ac:dyDescent="0.15"/>
    <row r="556" spans="1:13" s="58" customFormat="1" ht="21" thickBot="1" x14ac:dyDescent="0.25">
      <c r="B556" s="58" t="s">
        <v>72</v>
      </c>
      <c r="I556" s="58" t="s">
        <v>64</v>
      </c>
    </row>
    <row r="557" spans="1:13" s="64" customFormat="1" ht="14" thickBot="1" x14ac:dyDescent="0.2">
      <c r="A557" s="60" t="s">
        <v>90</v>
      </c>
      <c r="B557" s="61" t="s">
        <v>91</v>
      </c>
      <c r="C557" s="61" t="s">
        <v>92</v>
      </c>
      <c r="D557" s="61" t="s">
        <v>93</v>
      </c>
      <c r="E557" s="61" t="s">
        <v>93</v>
      </c>
      <c r="F557" s="62" t="s">
        <v>93</v>
      </c>
      <c r="G557" s="63"/>
      <c r="H557" s="60" t="s">
        <v>90</v>
      </c>
      <c r="I557" s="61" t="s">
        <v>91</v>
      </c>
      <c r="J557" s="61" t="s">
        <v>92</v>
      </c>
      <c r="K557" s="61" t="s">
        <v>93</v>
      </c>
      <c r="L557" s="61" t="s">
        <v>93</v>
      </c>
      <c r="M557" s="62" t="s">
        <v>93</v>
      </c>
    </row>
    <row r="558" spans="1:13" x14ac:dyDescent="0.15">
      <c r="A558" s="65"/>
      <c r="B558" s="66"/>
      <c r="C558" s="66"/>
      <c r="D558" s="66"/>
      <c r="E558" s="66"/>
      <c r="F558" s="67"/>
      <c r="H558" s="65"/>
      <c r="I558" s="66"/>
      <c r="J558" s="66"/>
      <c r="K558" s="66"/>
      <c r="L558" s="66"/>
      <c r="M558" s="67"/>
    </row>
    <row r="559" spans="1:13" x14ac:dyDescent="0.15">
      <c r="A559" s="68"/>
      <c r="B559" s="69"/>
      <c r="C559" s="69"/>
      <c r="D559" s="69"/>
      <c r="E559" s="69"/>
      <c r="F559" s="70"/>
      <c r="H559" s="68"/>
      <c r="I559" s="69"/>
      <c r="J559" s="69"/>
      <c r="K559" s="69"/>
      <c r="L559" s="69"/>
      <c r="M559" s="70"/>
    </row>
    <row r="560" spans="1:13" x14ac:dyDescent="0.15">
      <c r="A560" s="68"/>
      <c r="B560" s="69"/>
      <c r="C560" s="69"/>
      <c r="D560" s="69"/>
      <c r="E560" s="69"/>
      <c r="F560" s="70"/>
      <c r="H560" s="68"/>
      <c r="I560" s="69"/>
      <c r="J560" s="69"/>
      <c r="K560" s="69"/>
      <c r="L560" s="69"/>
      <c r="M560" s="70"/>
    </row>
    <row r="561" spans="1:13" x14ac:dyDescent="0.15">
      <c r="A561" s="68"/>
      <c r="B561" s="69"/>
      <c r="C561" s="69"/>
      <c r="D561" s="69"/>
      <c r="E561" s="69"/>
      <c r="F561" s="70"/>
      <c r="H561" s="68"/>
      <c r="I561" s="69"/>
      <c r="J561" s="69"/>
      <c r="K561" s="69"/>
      <c r="L561" s="69"/>
      <c r="M561" s="70"/>
    </row>
    <row r="562" spans="1:13" x14ac:dyDescent="0.15">
      <c r="A562" s="68"/>
      <c r="B562" s="69"/>
      <c r="C562" s="69"/>
      <c r="D562" s="69"/>
      <c r="E562" s="69"/>
      <c r="F562" s="70"/>
      <c r="H562" s="68"/>
      <c r="I562" s="69"/>
      <c r="J562" s="69"/>
      <c r="K562" s="69"/>
      <c r="L562" s="69"/>
      <c r="M562" s="70"/>
    </row>
    <row r="563" spans="1:13" x14ac:dyDescent="0.15">
      <c r="A563" s="68"/>
      <c r="B563" s="69"/>
      <c r="C563" s="69"/>
      <c r="D563" s="69"/>
      <c r="E563" s="69"/>
      <c r="F563" s="70"/>
      <c r="H563" s="68"/>
      <c r="I563" s="69"/>
      <c r="J563" s="69"/>
      <c r="K563" s="69"/>
      <c r="L563" s="69"/>
      <c r="M563" s="70"/>
    </row>
    <row r="564" spans="1:13" x14ac:dyDescent="0.15">
      <c r="A564" s="68"/>
      <c r="B564" s="69"/>
      <c r="C564" s="69"/>
      <c r="D564" s="69"/>
      <c r="E564" s="69"/>
      <c r="F564" s="70"/>
      <c r="H564" s="68"/>
      <c r="I564" s="69"/>
      <c r="J564" s="69"/>
      <c r="K564" s="69"/>
      <c r="L564" s="69"/>
      <c r="M564" s="70"/>
    </row>
    <row r="565" spans="1:13" x14ac:dyDescent="0.15">
      <c r="A565" s="68"/>
      <c r="B565" s="69"/>
      <c r="C565" s="69"/>
      <c r="D565" s="69"/>
      <c r="E565" s="69"/>
      <c r="F565" s="70"/>
      <c r="H565" s="68"/>
      <c r="I565" s="69"/>
      <c r="J565" s="69"/>
      <c r="K565" s="69"/>
      <c r="L565" s="69"/>
      <c r="M565" s="70"/>
    </row>
    <row r="566" spans="1:13" x14ac:dyDescent="0.15">
      <c r="A566" s="68"/>
      <c r="B566" s="69"/>
      <c r="C566" s="69"/>
      <c r="D566" s="69"/>
      <c r="E566" s="69"/>
      <c r="F566" s="70"/>
      <c r="H566" s="68"/>
      <c r="I566" s="69"/>
      <c r="J566" s="69"/>
      <c r="K566" s="69"/>
      <c r="L566" s="69"/>
      <c r="M566" s="70"/>
    </row>
    <row r="567" spans="1:13" x14ac:dyDescent="0.15">
      <c r="A567" s="68"/>
      <c r="B567" s="69"/>
      <c r="C567" s="69"/>
      <c r="D567" s="69"/>
      <c r="E567" s="69"/>
      <c r="F567" s="70"/>
      <c r="H567" s="68"/>
      <c r="I567" s="69"/>
      <c r="J567" s="69"/>
      <c r="K567" s="69"/>
      <c r="L567" s="69"/>
      <c r="M567" s="70"/>
    </row>
    <row r="568" spans="1:13" x14ac:dyDescent="0.15">
      <c r="A568" s="68"/>
      <c r="B568" s="69"/>
      <c r="C568" s="69"/>
      <c r="D568" s="69"/>
      <c r="E568" s="69"/>
      <c r="F568" s="70"/>
      <c r="H568" s="68"/>
      <c r="I568" s="69"/>
      <c r="J568" s="69"/>
      <c r="K568" s="69"/>
      <c r="L568" s="69"/>
      <c r="M568" s="70"/>
    </row>
    <row r="569" spans="1:13" ht="14" thickBot="1" x14ac:dyDescent="0.2">
      <c r="A569" s="71"/>
      <c r="B569" s="72"/>
      <c r="C569" s="72"/>
      <c r="D569" s="72"/>
      <c r="E569" s="72"/>
      <c r="F569" s="73"/>
      <c r="G569" s="74"/>
      <c r="H569" s="71"/>
      <c r="I569" s="72"/>
      <c r="J569" s="72"/>
      <c r="K569" s="72"/>
      <c r="L569" s="72"/>
      <c r="M569" s="73"/>
    </row>
    <row r="571" spans="1:13" s="58" customFormat="1" ht="20" x14ac:dyDescent="0.2">
      <c r="A571" s="129" t="str">
        <f>$A$1</f>
        <v>Íslandsmót 2023 - 6.kv. Eldri - 2. mót</v>
      </c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29"/>
      <c r="M571" s="129"/>
    </row>
    <row r="572" spans="1:13" s="59" customFormat="1" ht="23" x14ac:dyDescent="0.25">
      <c r="A572" s="126" t="s">
        <v>127</v>
      </c>
      <c r="B572" s="126"/>
      <c r="C572" s="126"/>
      <c r="D572" s="126"/>
      <c r="E572" s="126"/>
      <c r="F572" s="126"/>
      <c r="H572" s="126" t="s">
        <v>89</v>
      </c>
      <c r="I572" s="126"/>
      <c r="J572" s="126"/>
      <c r="K572" s="126"/>
      <c r="L572" s="126"/>
      <c r="M572" s="126"/>
    </row>
    <row r="573" spans="1:13" s="58" customFormat="1" ht="20" x14ac:dyDescent="0.2">
      <c r="A573" s="127">
        <v>44849.625</v>
      </c>
      <c r="B573" s="127"/>
      <c r="C573" s="127"/>
      <c r="D573" s="127"/>
      <c r="E573" s="127"/>
      <c r="F573" s="127"/>
      <c r="H573" s="128" t="s">
        <v>5</v>
      </c>
      <c r="I573" s="128"/>
      <c r="J573" s="128"/>
      <c r="K573" s="128"/>
      <c r="L573" s="128"/>
      <c r="M573" s="128"/>
    </row>
    <row r="574" spans="1:13" ht="7.5" customHeight="1" x14ac:dyDescent="0.15"/>
    <row r="575" spans="1:13" s="58" customFormat="1" ht="21" thickBot="1" x14ac:dyDescent="0.25">
      <c r="B575" s="58" t="s">
        <v>72</v>
      </c>
      <c r="I575" s="58" t="s">
        <v>68</v>
      </c>
    </row>
    <row r="576" spans="1:13" s="64" customFormat="1" ht="14" thickBot="1" x14ac:dyDescent="0.2">
      <c r="A576" s="60" t="s">
        <v>90</v>
      </c>
      <c r="B576" s="61" t="s">
        <v>91</v>
      </c>
      <c r="C576" s="61" t="s">
        <v>92</v>
      </c>
      <c r="D576" s="61" t="s">
        <v>93</v>
      </c>
      <c r="E576" s="61" t="s">
        <v>93</v>
      </c>
      <c r="F576" s="62" t="s">
        <v>93</v>
      </c>
      <c r="G576" s="63"/>
      <c r="H576" s="60" t="s">
        <v>90</v>
      </c>
      <c r="I576" s="61" t="s">
        <v>91</v>
      </c>
      <c r="J576" s="61" t="s">
        <v>92</v>
      </c>
      <c r="K576" s="61" t="s">
        <v>93</v>
      </c>
      <c r="L576" s="61" t="s">
        <v>93</v>
      </c>
      <c r="M576" s="62" t="s">
        <v>93</v>
      </c>
    </row>
    <row r="577" spans="1:13" x14ac:dyDescent="0.15">
      <c r="A577" s="65"/>
      <c r="B577" s="66"/>
      <c r="C577" s="66"/>
      <c r="D577" s="66"/>
      <c r="E577" s="66"/>
      <c r="F577" s="67"/>
      <c r="H577" s="65"/>
      <c r="I577" s="66"/>
      <c r="J577" s="66"/>
      <c r="K577" s="66"/>
      <c r="L577" s="66"/>
      <c r="M577" s="67"/>
    </row>
    <row r="578" spans="1:13" x14ac:dyDescent="0.15">
      <c r="A578" s="68"/>
      <c r="B578" s="69"/>
      <c r="C578" s="69"/>
      <c r="D578" s="69"/>
      <c r="E578" s="69"/>
      <c r="F578" s="70"/>
      <c r="H578" s="68"/>
      <c r="I578" s="69"/>
      <c r="J578" s="69"/>
      <c r="K578" s="69"/>
      <c r="L578" s="69"/>
      <c r="M578" s="70"/>
    </row>
    <row r="579" spans="1:13" x14ac:dyDescent="0.15">
      <c r="A579" s="68"/>
      <c r="B579" s="69"/>
      <c r="C579" s="69"/>
      <c r="D579" s="69"/>
      <c r="E579" s="69"/>
      <c r="F579" s="70"/>
      <c r="H579" s="68"/>
      <c r="I579" s="69"/>
      <c r="J579" s="69"/>
      <c r="K579" s="69"/>
      <c r="L579" s="69"/>
      <c r="M579" s="70"/>
    </row>
    <row r="580" spans="1:13" x14ac:dyDescent="0.15">
      <c r="A580" s="68"/>
      <c r="B580" s="69"/>
      <c r="C580" s="69"/>
      <c r="D580" s="69"/>
      <c r="E580" s="69"/>
      <c r="F580" s="70"/>
      <c r="H580" s="68"/>
      <c r="I580" s="69"/>
      <c r="J580" s="69"/>
      <c r="K580" s="69"/>
      <c r="L580" s="69"/>
      <c r="M580" s="70"/>
    </row>
    <row r="581" spans="1:13" x14ac:dyDescent="0.15">
      <c r="A581" s="68"/>
      <c r="B581" s="69"/>
      <c r="C581" s="69"/>
      <c r="D581" s="69"/>
      <c r="E581" s="69"/>
      <c r="F581" s="70"/>
      <c r="H581" s="68"/>
      <c r="I581" s="69"/>
      <c r="J581" s="69"/>
      <c r="K581" s="69"/>
      <c r="L581" s="69"/>
      <c r="M581" s="70"/>
    </row>
    <row r="582" spans="1:13" x14ac:dyDescent="0.15">
      <c r="A582" s="68"/>
      <c r="B582" s="69"/>
      <c r="C582" s="69"/>
      <c r="D582" s="69"/>
      <c r="E582" s="69"/>
      <c r="F582" s="70"/>
      <c r="H582" s="68"/>
      <c r="I582" s="69"/>
      <c r="J582" s="69"/>
      <c r="K582" s="69"/>
      <c r="L582" s="69"/>
      <c r="M582" s="70"/>
    </row>
    <row r="583" spans="1:13" x14ac:dyDescent="0.15">
      <c r="A583" s="68"/>
      <c r="B583" s="69"/>
      <c r="C583" s="69"/>
      <c r="D583" s="69"/>
      <c r="E583" s="69"/>
      <c r="F583" s="70"/>
      <c r="H583" s="68"/>
      <c r="I583" s="69"/>
      <c r="J583" s="69"/>
      <c r="K583" s="69"/>
      <c r="L583" s="69"/>
      <c r="M583" s="70"/>
    </row>
    <row r="584" spans="1:13" x14ac:dyDescent="0.15">
      <c r="A584" s="68"/>
      <c r="B584" s="69"/>
      <c r="C584" s="69"/>
      <c r="D584" s="69"/>
      <c r="E584" s="69"/>
      <c r="F584" s="70"/>
      <c r="H584" s="68"/>
      <c r="I584" s="69"/>
      <c r="J584" s="69"/>
      <c r="K584" s="69"/>
      <c r="L584" s="69"/>
      <c r="M584" s="70"/>
    </row>
    <row r="585" spans="1:13" x14ac:dyDescent="0.15">
      <c r="A585" s="68"/>
      <c r="B585" s="69"/>
      <c r="C585" s="69"/>
      <c r="D585" s="69"/>
      <c r="E585" s="69"/>
      <c r="F585" s="70"/>
      <c r="H585" s="68"/>
      <c r="I585" s="69"/>
      <c r="J585" s="69"/>
      <c r="K585" s="69"/>
      <c r="L585" s="69"/>
      <c r="M585" s="70"/>
    </row>
    <row r="586" spans="1:13" x14ac:dyDescent="0.15">
      <c r="A586" s="68"/>
      <c r="B586" s="69"/>
      <c r="C586" s="69"/>
      <c r="D586" s="69"/>
      <c r="E586" s="69"/>
      <c r="F586" s="70"/>
      <c r="H586" s="68"/>
      <c r="I586" s="69"/>
      <c r="J586" s="69"/>
      <c r="K586" s="69"/>
      <c r="L586" s="69"/>
      <c r="M586" s="70"/>
    </row>
    <row r="587" spans="1:13" x14ac:dyDescent="0.15">
      <c r="A587" s="68"/>
      <c r="B587" s="69"/>
      <c r="C587" s="69"/>
      <c r="D587" s="69"/>
      <c r="E587" s="69"/>
      <c r="F587" s="70"/>
      <c r="H587" s="68"/>
      <c r="I587" s="69"/>
      <c r="J587" s="69"/>
      <c r="K587" s="69"/>
      <c r="L587" s="69"/>
      <c r="M587" s="70"/>
    </row>
    <row r="588" spans="1:13" ht="14" thickBot="1" x14ac:dyDescent="0.2">
      <c r="A588" s="71"/>
      <c r="B588" s="72"/>
      <c r="C588" s="72"/>
      <c r="D588" s="72"/>
      <c r="E588" s="72"/>
      <c r="F588" s="73"/>
      <c r="G588" s="74"/>
      <c r="H588" s="71"/>
      <c r="I588" s="72"/>
      <c r="J588" s="72"/>
      <c r="K588" s="72"/>
      <c r="L588" s="72"/>
      <c r="M588" s="73"/>
    </row>
    <row r="590" spans="1:13" s="58" customFormat="1" ht="20" x14ac:dyDescent="0.2">
      <c r="A590" s="129" t="str">
        <f>$A$1</f>
        <v>Íslandsmót 2023 - 6.kv. Eldri - 2. mót</v>
      </c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29"/>
      <c r="M590" s="129"/>
    </row>
    <row r="591" spans="1:13" s="59" customFormat="1" ht="23" x14ac:dyDescent="0.25">
      <c r="A591" s="126" t="s">
        <v>128</v>
      </c>
      <c r="B591" s="126"/>
      <c r="C591" s="126"/>
      <c r="D591" s="126"/>
      <c r="E591" s="126"/>
      <c r="F591" s="126"/>
      <c r="H591" s="126" t="s">
        <v>89</v>
      </c>
      <c r="I591" s="126"/>
      <c r="J591" s="126"/>
      <c r="K591" s="126"/>
      <c r="L591" s="126"/>
      <c r="M591" s="126"/>
    </row>
    <row r="592" spans="1:13" s="58" customFormat="1" ht="20" x14ac:dyDescent="0.2">
      <c r="A592" s="127">
        <v>44849.645833333336</v>
      </c>
      <c r="B592" s="127"/>
      <c r="C592" s="127"/>
      <c r="D592" s="127"/>
      <c r="E592" s="127"/>
      <c r="F592" s="127"/>
      <c r="H592" s="128" t="s">
        <v>5</v>
      </c>
      <c r="I592" s="128"/>
      <c r="J592" s="128"/>
      <c r="K592" s="128"/>
      <c r="L592" s="128"/>
      <c r="M592" s="128"/>
    </row>
    <row r="593" spans="1:13" ht="7.5" customHeight="1" x14ac:dyDescent="0.15"/>
    <row r="594" spans="1:13" s="58" customFormat="1" ht="21" thickBot="1" x14ac:dyDescent="0.25">
      <c r="B594" s="58" t="s">
        <v>68</v>
      </c>
      <c r="I594" s="58" t="s">
        <v>64</v>
      </c>
    </row>
    <row r="595" spans="1:13" s="64" customFormat="1" ht="14" thickBot="1" x14ac:dyDescent="0.2">
      <c r="A595" s="60" t="s">
        <v>90</v>
      </c>
      <c r="B595" s="61" t="s">
        <v>91</v>
      </c>
      <c r="C595" s="61" t="s">
        <v>92</v>
      </c>
      <c r="D595" s="61" t="s">
        <v>93</v>
      </c>
      <c r="E595" s="61" t="s">
        <v>93</v>
      </c>
      <c r="F595" s="62" t="s">
        <v>93</v>
      </c>
      <c r="G595" s="63"/>
      <c r="H595" s="60" t="s">
        <v>90</v>
      </c>
      <c r="I595" s="61" t="s">
        <v>91</v>
      </c>
      <c r="J595" s="61" t="s">
        <v>92</v>
      </c>
      <c r="K595" s="61" t="s">
        <v>93</v>
      </c>
      <c r="L595" s="61" t="s">
        <v>93</v>
      </c>
      <c r="M595" s="62" t="s">
        <v>93</v>
      </c>
    </row>
    <row r="596" spans="1:13" x14ac:dyDescent="0.15">
      <c r="A596" s="65"/>
      <c r="B596" s="66"/>
      <c r="C596" s="66"/>
      <c r="D596" s="66"/>
      <c r="E596" s="66"/>
      <c r="F596" s="67"/>
      <c r="H596" s="65"/>
      <c r="I596" s="66"/>
      <c r="J596" s="66"/>
      <c r="K596" s="66"/>
      <c r="L596" s="66"/>
      <c r="M596" s="67"/>
    </row>
    <row r="597" spans="1:13" x14ac:dyDescent="0.15">
      <c r="A597" s="68"/>
      <c r="B597" s="69"/>
      <c r="C597" s="69"/>
      <c r="D597" s="69"/>
      <c r="E597" s="69"/>
      <c r="F597" s="70"/>
      <c r="H597" s="68"/>
      <c r="I597" s="69"/>
      <c r="J597" s="69"/>
      <c r="K597" s="69"/>
      <c r="L597" s="69"/>
      <c r="M597" s="70"/>
    </row>
    <row r="598" spans="1:13" x14ac:dyDescent="0.15">
      <c r="A598" s="68"/>
      <c r="B598" s="69"/>
      <c r="C598" s="69"/>
      <c r="D598" s="69"/>
      <c r="E598" s="69"/>
      <c r="F598" s="70"/>
      <c r="H598" s="68"/>
      <c r="I598" s="69"/>
      <c r="J598" s="69"/>
      <c r="K598" s="69"/>
      <c r="L598" s="69"/>
      <c r="M598" s="70"/>
    </row>
    <row r="599" spans="1:13" x14ac:dyDescent="0.15">
      <c r="A599" s="68"/>
      <c r="B599" s="69"/>
      <c r="C599" s="69"/>
      <c r="D599" s="69"/>
      <c r="E599" s="69"/>
      <c r="F599" s="70"/>
      <c r="H599" s="68"/>
      <c r="I599" s="69"/>
      <c r="J599" s="69"/>
      <c r="K599" s="69"/>
      <c r="L599" s="69"/>
      <c r="M599" s="70"/>
    </row>
    <row r="600" spans="1:13" x14ac:dyDescent="0.15">
      <c r="A600" s="68"/>
      <c r="B600" s="69"/>
      <c r="C600" s="69"/>
      <c r="D600" s="69"/>
      <c r="E600" s="69"/>
      <c r="F600" s="70"/>
      <c r="H600" s="68"/>
      <c r="I600" s="69"/>
      <c r="J600" s="69"/>
      <c r="K600" s="69"/>
      <c r="L600" s="69"/>
      <c r="M600" s="70"/>
    </row>
    <row r="601" spans="1:13" x14ac:dyDescent="0.15">
      <c r="A601" s="68"/>
      <c r="B601" s="69"/>
      <c r="C601" s="69"/>
      <c r="D601" s="69"/>
      <c r="E601" s="69"/>
      <c r="F601" s="70"/>
      <c r="H601" s="68"/>
      <c r="I601" s="69"/>
      <c r="J601" s="69"/>
      <c r="K601" s="69"/>
      <c r="L601" s="69"/>
      <c r="M601" s="70"/>
    </row>
    <row r="602" spans="1:13" x14ac:dyDescent="0.15">
      <c r="A602" s="68"/>
      <c r="B602" s="69"/>
      <c r="C602" s="69"/>
      <c r="D602" s="69"/>
      <c r="E602" s="69"/>
      <c r="F602" s="70"/>
      <c r="H602" s="68"/>
      <c r="I602" s="69"/>
      <c r="J602" s="69"/>
      <c r="K602" s="69"/>
      <c r="L602" s="69"/>
      <c r="M602" s="70"/>
    </row>
    <row r="603" spans="1:13" x14ac:dyDescent="0.15">
      <c r="A603" s="68"/>
      <c r="B603" s="69"/>
      <c r="C603" s="69"/>
      <c r="D603" s="69"/>
      <c r="E603" s="69"/>
      <c r="F603" s="70"/>
      <c r="H603" s="68"/>
      <c r="I603" s="69"/>
      <c r="J603" s="69"/>
      <c r="K603" s="69"/>
      <c r="L603" s="69"/>
      <c r="M603" s="70"/>
    </row>
    <row r="604" spans="1:13" x14ac:dyDescent="0.15">
      <c r="A604" s="68"/>
      <c r="B604" s="69"/>
      <c r="C604" s="69"/>
      <c r="D604" s="69"/>
      <c r="E604" s="69"/>
      <c r="F604" s="70"/>
      <c r="H604" s="68"/>
      <c r="I604" s="69"/>
      <c r="J604" s="69"/>
      <c r="K604" s="69"/>
      <c r="L604" s="69"/>
      <c r="M604" s="70"/>
    </row>
    <row r="605" spans="1:13" x14ac:dyDescent="0.15">
      <c r="A605" s="68"/>
      <c r="B605" s="69"/>
      <c r="C605" s="69"/>
      <c r="D605" s="69"/>
      <c r="E605" s="69"/>
      <c r="F605" s="70"/>
      <c r="H605" s="68"/>
      <c r="I605" s="69"/>
      <c r="J605" s="69"/>
      <c r="K605" s="69"/>
      <c r="L605" s="69"/>
      <c r="M605" s="70"/>
    </row>
    <row r="606" spans="1:13" x14ac:dyDescent="0.15">
      <c r="A606" s="68"/>
      <c r="B606" s="69"/>
      <c r="C606" s="69"/>
      <c r="D606" s="69"/>
      <c r="E606" s="69"/>
      <c r="F606" s="70"/>
      <c r="H606" s="68"/>
      <c r="I606" s="69"/>
      <c r="J606" s="69"/>
      <c r="K606" s="69"/>
      <c r="L606" s="69"/>
      <c r="M606" s="70"/>
    </row>
    <row r="607" spans="1:13" ht="14" thickBot="1" x14ac:dyDescent="0.2">
      <c r="A607" s="71"/>
      <c r="B607" s="72"/>
      <c r="C607" s="72"/>
      <c r="D607" s="72"/>
      <c r="E607" s="72"/>
      <c r="F607" s="73"/>
      <c r="G607" s="74"/>
      <c r="H607" s="71"/>
      <c r="I607" s="72"/>
      <c r="J607" s="72"/>
      <c r="K607" s="72"/>
      <c r="L607" s="72"/>
      <c r="M607" s="73"/>
    </row>
    <row r="609" spans="1:13" s="58" customFormat="1" ht="20" x14ac:dyDescent="0.2">
      <c r="A609" s="129" t="str">
        <f>$A$1</f>
        <v>Íslandsmót 2023 - 6.kv. Eldri - 2. mót</v>
      </c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29"/>
      <c r="M609" s="129"/>
    </row>
    <row r="610" spans="1:13" s="59" customFormat="1" ht="23" x14ac:dyDescent="0.25">
      <c r="A610" s="126" t="s">
        <v>129</v>
      </c>
      <c r="B610" s="126"/>
      <c r="C610" s="126"/>
      <c r="D610" s="126"/>
      <c r="E610" s="126"/>
      <c r="F610" s="126"/>
      <c r="H610" s="126" t="s">
        <v>89</v>
      </c>
      <c r="I610" s="126"/>
      <c r="J610" s="126"/>
      <c r="K610" s="126"/>
      <c r="L610" s="126"/>
      <c r="M610" s="126"/>
    </row>
    <row r="611" spans="1:13" s="58" customFormat="1" ht="20" x14ac:dyDescent="0.2">
      <c r="A611" s="127">
        <v>44849.666666666664</v>
      </c>
      <c r="B611" s="127"/>
      <c r="C611" s="127"/>
      <c r="D611" s="127"/>
      <c r="E611" s="127"/>
      <c r="F611" s="127"/>
      <c r="H611" s="128" t="s">
        <v>5</v>
      </c>
      <c r="I611" s="128"/>
      <c r="J611" s="128"/>
      <c r="K611" s="128"/>
      <c r="L611" s="128"/>
      <c r="M611" s="128"/>
    </row>
    <row r="612" spans="1:13" ht="7.5" customHeight="1" x14ac:dyDescent="0.15"/>
    <row r="613" spans="1:13" s="58" customFormat="1" ht="21" thickBot="1" x14ac:dyDescent="0.25">
      <c r="B613" s="58" t="s">
        <v>64</v>
      </c>
      <c r="I613" s="58" t="s">
        <v>72</v>
      </c>
    </row>
    <row r="614" spans="1:13" s="64" customFormat="1" ht="14" thickBot="1" x14ac:dyDescent="0.2">
      <c r="A614" s="60" t="s">
        <v>90</v>
      </c>
      <c r="B614" s="61" t="s">
        <v>91</v>
      </c>
      <c r="C614" s="61" t="s">
        <v>92</v>
      </c>
      <c r="D614" s="61" t="s">
        <v>93</v>
      </c>
      <c r="E614" s="61" t="s">
        <v>93</v>
      </c>
      <c r="F614" s="62" t="s">
        <v>93</v>
      </c>
      <c r="G614" s="63"/>
      <c r="H614" s="60" t="s">
        <v>90</v>
      </c>
      <c r="I614" s="61" t="s">
        <v>91</v>
      </c>
      <c r="J614" s="61" t="s">
        <v>92</v>
      </c>
      <c r="K614" s="61" t="s">
        <v>93</v>
      </c>
      <c r="L614" s="61" t="s">
        <v>93</v>
      </c>
      <c r="M614" s="62" t="s">
        <v>93</v>
      </c>
    </row>
    <row r="615" spans="1:13" x14ac:dyDescent="0.15">
      <c r="A615" s="65"/>
      <c r="B615" s="66"/>
      <c r="C615" s="66"/>
      <c r="D615" s="66"/>
      <c r="E615" s="66"/>
      <c r="F615" s="67"/>
      <c r="H615" s="65"/>
      <c r="I615" s="66"/>
      <c r="J615" s="66"/>
      <c r="K615" s="66"/>
      <c r="L615" s="66"/>
      <c r="M615" s="67"/>
    </row>
    <row r="616" spans="1:13" x14ac:dyDescent="0.15">
      <c r="A616" s="68"/>
      <c r="B616" s="69"/>
      <c r="C616" s="69"/>
      <c r="D616" s="69"/>
      <c r="E616" s="69"/>
      <c r="F616" s="70"/>
      <c r="H616" s="68"/>
      <c r="I616" s="69"/>
      <c r="J616" s="69"/>
      <c r="K616" s="69"/>
      <c r="L616" s="69"/>
      <c r="M616" s="70"/>
    </row>
    <row r="617" spans="1:13" x14ac:dyDescent="0.15">
      <c r="A617" s="68"/>
      <c r="B617" s="69"/>
      <c r="C617" s="69"/>
      <c r="D617" s="69"/>
      <c r="E617" s="69"/>
      <c r="F617" s="70"/>
      <c r="H617" s="68"/>
      <c r="I617" s="69"/>
      <c r="J617" s="69"/>
      <c r="K617" s="69"/>
      <c r="L617" s="69"/>
      <c r="M617" s="70"/>
    </row>
    <row r="618" spans="1:13" x14ac:dyDescent="0.15">
      <c r="A618" s="68"/>
      <c r="B618" s="69"/>
      <c r="C618" s="69"/>
      <c r="D618" s="69"/>
      <c r="E618" s="69"/>
      <c r="F618" s="70"/>
      <c r="H618" s="68"/>
      <c r="I618" s="69"/>
      <c r="J618" s="69"/>
      <c r="K618" s="69"/>
      <c r="L618" s="69"/>
      <c r="M618" s="70"/>
    </row>
    <row r="619" spans="1:13" x14ac:dyDescent="0.15">
      <c r="A619" s="68"/>
      <c r="B619" s="69"/>
      <c r="C619" s="69"/>
      <c r="D619" s="69"/>
      <c r="E619" s="69"/>
      <c r="F619" s="70"/>
      <c r="H619" s="68"/>
      <c r="I619" s="69"/>
      <c r="J619" s="69"/>
      <c r="K619" s="69"/>
      <c r="L619" s="69"/>
      <c r="M619" s="70"/>
    </row>
    <row r="620" spans="1:13" x14ac:dyDescent="0.15">
      <c r="A620" s="68"/>
      <c r="B620" s="69"/>
      <c r="C620" s="69"/>
      <c r="D620" s="69"/>
      <c r="E620" s="69"/>
      <c r="F620" s="70"/>
      <c r="H620" s="68"/>
      <c r="I620" s="69"/>
      <c r="J620" s="69"/>
      <c r="K620" s="69"/>
      <c r="L620" s="69"/>
      <c r="M620" s="70"/>
    </row>
    <row r="621" spans="1:13" x14ac:dyDescent="0.15">
      <c r="A621" s="68"/>
      <c r="B621" s="69"/>
      <c r="C621" s="69"/>
      <c r="D621" s="69"/>
      <c r="E621" s="69"/>
      <c r="F621" s="70"/>
      <c r="H621" s="68"/>
      <c r="I621" s="69"/>
      <c r="J621" s="69"/>
      <c r="K621" s="69"/>
      <c r="L621" s="69"/>
      <c r="M621" s="70"/>
    </row>
    <row r="622" spans="1:13" x14ac:dyDescent="0.15">
      <c r="A622" s="68"/>
      <c r="B622" s="69"/>
      <c r="C622" s="69"/>
      <c r="D622" s="69"/>
      <c r="E622" s="69"/>
      <c r="F622" s="70"/>
      <c r="H622" s="68"/>
      <c r="I622" s="69"/>
      <c r="J622" s="69"/>
      <c r="K622" s="69"/>
      <c r="L622" s="69"/>
      <c r="M622" s="70"/>
    </row>
    <row r="623" spans="1:13" x14ac:dyDescent="0.15">
      <c r="A623" s="68"/>
      <c r="B623" s="69"/>
      <c r="C623" s="69"/>
      <c r="D623" s="69"/>
      <c r="E623" s="69"/>
      <c r="F623" s="70"/>
      <c r="H623" s="68"/>
      <c r="I623" s="69"/>
      <c r="J623" s="69"/>
      <c r="K623" s="69"/>
      <c r="L623" s="69"/>
      <c r="M623" s="70"/>
    </row>
    <row r="624" spans="1:13" x14ac:dyDescent="0.15">
      <c r="A624" s="68"/>
      <c r="B624" s="69"/>
      <c r="C624" s="69"/>
      <c r="D624" s="69"/>
      <c r="E624" s="69"/>
      <c r="F624" s="70"/>
      <c r="H624" s="68"/>
      <c r="I624" s="69"/>
      <c r="J624" s="69"/>
      <c r="K624" s="69"/>
      <c r="L624" s="69"/>
      <c r="M624" s="70"/>
    </row>
    <row r="625" spans="1:13" x14ac:dyDescent="0.15">
      <c r="A625" s="68"/>
      <c r="B625" s="69"/>
      <c r="C625" s="69"/>
      <c r="D625" s="69"/>
      <c r="E625" s="69"/>
      <c r="F625" s="70"/>
      <c r="H625" s="68"/>
      <c r="I625" s="69"/>
      <c r="J625" s="69"/>
      <c r="K625" s="69"/>
      <c r="L625" s="69"/>
      <c r="M625" s="70"/>
    </row>
    <row r="626" spans="1:13" ht="14" thickBot="1" x14ac:dyDescent="0.2">
      <c r="A626" s="71"/>
      <c r="B626" s="72"/>
      <c r="C626" s="72"/>
      <c r="D626" s="72"/>
      <c r="E626" s="72"/>
      <c r="F626" s="73"/>
      <c r="G626" s="74"/>
      <c r="H626" s="71"/>
      <c r="I626" s="72"/>
      <c r="J626" s="72"/>
      <c r="K626" s="72"/>
      <c r="L626" s="72"/>
      <c r="M626" s="73"/>
    </row>
    <row r="628" spans="1:13" s="58" customFormat="1" ht="20" x14ac:dyDescent="0.2">
      <c r="A628" s="129" t="str">
        <f>$A$1</f>
        <v>Íslandsmót 2023 - 6.kv. Eldri - 2. mót</v>
      </c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29"/>
      <c r="M628" s="129"/>
    </row>
    <row r="629" spans="1:13" s="59" customFormat="1" ht="23" x14ac:dyDescent="0.25">
      <c r="A629" s="126" t="s">
        <v>130</v>
      </c>
      <c r="B629" s="126"/>
      <c r="C629" s="126"/>
      <c r="D629" s="126"/>
      <c r="E629" s="126"/>
      <c r="F629" s="126"/>
      <c r="H629" s="126" t="s">
        <v>89</v>
      </c>
      <c r="I629" s="126"/>
      <c r="J629" s="126"/>
      <c r="K629" s="126"/>
      <c r="L629" s="126"/>
      <c r="M629" s="126"/>
    </row>
    <row r="630" spans="1:13" s="58" customFormat="1" ht="20" x14ac:dyDescent="0.2">
      <c r="A630" s="127">
        <v>44849.375</v>
      </c>
      <c r="B630" s="127"/>
      <c r="C630" s="127"/>
      <c r="D630" s="127"/>
      <c r="E630" s="127"/>
      <c r="F630" s="127"/>
      <c r="H630" s="128" t="s">
        <v>131</v>
      </c>
      <c r="I630" s="128"/>
      <c r="J630" s="128"/>
      <c r="K630" s="128"/>
      <c r="L630" s="128"/>
      <c r="M630" s="128"/>
    </row>
    <row r="631" spans="1:13" ht="7.5" customHeight="1" x14ac:dyDescent="0.15"/>
    <row r="632" spans="1:13" s="58" customFormat="1" ht="21" thickBot="1" x14ac:dyDescent="0.25">
      <c r="B632" s="58" t="s">
        <v>79</v>
      </c>
      <c r="I632" s="58" t="s">
        <v>82</v>
      </c>
    </row>
    <row r="633" spans="1:13" s="64" customFormat="1" ht="14" thickBot="1" x14ac:dyDescent="0.2">
      <c r="A633" s="60" t="s">
        <v>90</v>
      </c>
      <c r="B633" s="61" t="s">
        <v>91</v>
      </c>
      <c r="C633" s="61" t="s">
        <v>92</v>
      </c>
      <c r="D633" s="61" t="s">
        <v>93</v>
      </c>
      <c r="E633" s="61" t="s">
        <v>93</v>
      </c>
      <c r="F633" s="62" t="s">
        <v>93</v>
      </c>
      <c r="G633" s="63"/>
      <c r="H633" s="60" t="s">
        <v>90</v>
      </c>
      <c r="I633" s="61" t="s">
        <v>91</v>
      </c>
      <c r="J633" s="61" t="s">
        <v>92</v>
      </c>
      <c r="K633" s="61" t="s">
        <v>93</v>
      </c>
      <c r="L633" s="61" t="s">
        <v>93</v>
      </c>
      <c r="M633" s="62" t="s">
        <v>93</v>
      </c>
    </row>
    <row r="634" spans="1:13" x14ac:dyDescent="0.15">
      <c r="A634" s="65"/>
      <c r="B634" s="66"/>
      <c r="C634" s="66"/>
      <c r="D634" s="66"/>
      <c r="E634" s="66"/>
      <c r="F634" s="67"/>
      <c r="H634" s="65"/>
      <c r="I634" s="66"/>
      <c r="J634" s="66"/>
      <c r="K634" s="66"/>
      <c r="L634" s="66"/>
      <c r="M634" s="67"/>
    </row>
    <row r="635" spans="1:13" x14ac:dyDescent="0.15">
      <c r="A635" s="68"/>
      <c r="B635" s="69"/>
      <c r="C635" s="69"/>
      <c r="D635" s="69"/>
      <c r="E635" s="69"/>
      <c r="F635" s="70"/>
      <c r="H635" s="68"/>
      <c r="I635" s="69"/>
      <c r="J635" s="69"/>
      <c r="K635" s="69"/>
      <c r="L635" s="69"/>
      <c r="M635" s="70"/>
    </row>
    <row r="636" spans="1:13" x14ac:dyDescent="0.15">
      <c r="A636" s="68"/>
      <c r="B636" s="69"/>
      <c r="C636" s="69"/>
      <c r="D636" s="69"/>
      <c r="E636" s="69"/>
      <c r="F636" s="70"/>
      <c r="H636" s="68"/>
      <c r="I636" s="69"/>
      <c r="J636" s="69"/>
      <c r="K636" s="69"/>
      <c r="L636" s="69"/>
      <c r="M636" s="70"/>
    </row>
    <row r="637" spans="1:13" x14ac:dyDescent="0.15">
      <c r="A637" s="68"/>
      <c r="B637" s="69"/>
      <c r="C637" s="69"/>
      <c r="D637" s="69"/>
      <c r="E637" s="69"/>
      <c r="F637" s="70"/>
      <c r="H637" s="68"/>
      <c r="I637" s="69"/>
      <c r="J637" s="69"/>
      <c r="K637" s="69"/>
      <c r="L637" s="69"/>
      <c r="M637" s="70"/>
    </row>
    <row r="638" spans="1:13" x14ac:dyDescent="0.15">
      <c r="A638" s="68"/>
      <c r="B638" s="69"/>
      <c r="C638" s="69"/>
      <c r="D638" s="69"/>
      <c r="E638" s="69"/>
      <c r="F638" s="70"/>
      <c r="H638" s="68"/>
      <c r="I638" s="69"/>
      <c r="J638" s="69"/>
      <c r="K638" s="69"/>
      <c r="L638" s="69"/>
      <c r="M638" s="70"/>
    </row>
    <row r="639" spans="1:13" x14ac:dyDescent="0.15">
      <c r="A639" s="68"/>
      <c r="B639" s="69"/>
      <c r="C639" s="69"/>
      <c r="D639" s="69"/>
      <c r="E639" s="69"/>
      <c r="F639" s="70"/>
      <c r="H639" s="68"/>
      <c r="I639" s="69"/>
      <c r="J639" s="69"/>
      <c r="K639" s="69"/>
      <c r="L639" s="69"/>
      <c r="M639" s="70"/>
    </row>
    <row r="640" spans="1:13" x14ac:dyDescent="0.15">
      <c r="A640" s="68"/>
      <c r="B640" s="69"/>
      <c r="C640" s="69"/>
      <c r="D640" s="69"/>
      <c r="E640" s="69"/>
      <c r="F640" s="70"/>
      <c r="H640" s="68"/>
      <c r="I640" s="69"/>
      <c r="J640" s="69"/>
      <c r="K640" s="69"/>
      <c r="L640" s="69"/>
      <c r="M640" s="70"/>
    </row>
    <row r="641" spans="1:13" x14ac:dyDescent="0.15">
      <c r="A641" s="68"/>
      <c r="B641" s="69"/>
      <c r="C641" s="69"/>
      <c r="D641" s="69"/>
      <c r="E641" s="69"/>
      <c r="F641" s="70"/>
      <c r="H641" s="68"/>
      <c r="I641" s="69"/>
      <c r="J641" s="69"/>
      <c r="K641" s="69"/>
      <c r="L641" s="69"/>
      <c r="M641" s="70"/>
    </row>
    <row r="642" spans="1:13" x14ac:dyDescent="0.15">
      <c r="A642" s="68"/>
      <c r="B642" s="69"/>
      <c r="C642" s="69"/>
      <c r="D642" s="69"/>
      <c r="E642" s="69"/>
      <c r="F642" s="70"/>
      <c r="H642" s="68"/>
      <c r="I642" s="69"/>
      <c r="J642" s="69"/>
      <c r="K642" s="69"/>
      <c r="L642" s="69"/>
      <c r="M642" s="70"/>
    </row>
    <row r="643" spans="1:13" x14ac:dyDescent="0.15">
      <c r="A643" s="68"/>
      <c r="B643" s="69"/>
      <c r="C643" s="69"/>
      <c r="D643" s="69"/>
      <c r="E643" s="69"/>
      <c r="F643" s="70"/>
      <c r="H643" s="68"/>
      <c r="I643" s="69"/>
      <c r="J643" s="69"/>
      <c r="K643" s="69"/>
      <c r="L643" s="69"/>
      <c r="M643" s="70"/>
    </row>
    <row r="644" spans="1:13" x14ac:dyDescent="0.15">
      <c r="A644" s="68"/>
      <c r="B644" s="69"/>
      <c r="C644" s="69"/>
      <c r="D644" s="69"/>
      <c r="E644" s="69"/>
      <c r="F644" s="70"/>
      <c r="H644" s="68"/>
      <c r="I644" s="69"/>
      <c r="J644" s="69"/>
      <c r="K644" s="69"/>
      <c r="L644" s="69"/>
      <c r="M644" s="70"/>
    </row>
    <row r="645" spans="1:13" ht="14" thickBot="1" x14ac:dyDescent="0.2">
      <c r="A645" s="71"/>
      <c r="B645" s="72"/>
      <c r="C645" s="72"/>
      <c r="D645" s="72"/>
      <c r="E645" s="72"/>
      <c r="F645" s="73"/>
      <c r="G645" s="74"/>
      <c r="H645" s="71"/>
      <c r="I645" s="72"/>
      <c r="J645" s="72"/>
      <c r="K645" s="72"/>
      <c r="L645" s="72"/>
      <c r="M645" s="73"/>
    </row>
    <row r="647" spans="1:13" s="58" customFormat="1" ht="20" x14ac:dyDescent="0.2">
      <c r="A647" s="129" t="str">
        <f>$A$1</f>
        <v>Íslandsmót 2023 - 6.kv. Eldri - 2. mót</v>
      </c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29"/>
      <c r="M647" s="129"/>
    </row>
    <row r="648" spans="1:13" s="59" customFormat="1" ht="23" x14ac:dyDescent="0.25">
      <c r="A648" s="126" t="s">
        <v>132</v>
      </c>
      <c r="B648" s="126"/>
      <c r="C648" s="126"/>
      <c r="D648" s="126"/>
      <c r="E648" s="126"/>
      <c r="F648" s="126"/>
      <c r="H648" s="126" t="s">
        <v>89</v>
      </c>
      <c r="I648" s="126"/>
      <c r="J648" s="126"/>
      <c r="K648" s="126"/>
      <c r="L648" s="126"/>
      <c r="M648" s="126"/>
    </row>
    <row r="649" spans="1:13" s="58" customFormat="1" ht="20" x14ac:dyDescent="0.2">
      <c r="A649" s="127">
        <v>44849.395833333336</v>
      </c>
      <c r="B649" s="127"/>
      <c r="C649" s="127"/>
      <c r="D649" s="127"/>
      <c r="E649" s="127"/>
      <c r="F649" s="127"/>
      <c r="H649" s="128" t="s">
        <v>131</v>
      </c>
      <c r="I649" s="128"/>
      <c r="J649" s="128"/>
      <c r="K649" s="128"/>
      <c r="L649" s="128"/>
      <c r="M649" s="128"/>
    </row>
    <row r="650" spans="1:13" ht="7.5" customHeight="1" x14ac:dyDescent="0.15"/>
    <row r="651" spans="1:13" s="58" customFormat="1" ht="21" thickBot="1" x14ac:dyDescent="0.25">
      <c r="B651" s="58" t="s">
        <v>50</v>
      </c>
      <c r="I651" s="58" t="s">
        <v>55</v>
      </c>
    </row>
    <row r="652" spans="1:13" s="64" customFormat="1" ht="14" thickBot="1" x14ac:dyDescent="0.2">
      <c r="A652" s="60" t="s">
        <v>90</v>
      </c>
      <c r="B652" s="61" t="s">
        <v>91</v>
      </c>
      <c r="C652" s="61" t="s">
        <v>92</v>
      </c>
      <c r="D652" s="61" t="s">
        <v>93</v>
      </c>
      <c r="E652" s="61" t="s">
        <v>93</v>
      </c>
      <c r="F652" s="62" t="s">
        <v>93</v>
      </c>
      <c r="G652" s="63"/>
      <c r="H652" s="60" t="s">
        <v>90</v>
      </c>
      <c r="I652" s="61" t="s">
        <v>91</v>
      </c>
      <c r="J652" s="61" t="s">
        <v>92</v>
      </c>
      <c r="K652" s="61" t="s">
        <v>93</v>
      </c>
      <c r="L652" s="61" t="s">
        <v>93</v>
      </c>
      <c r="M652" s="62" t="s">
        <v>93</v>
      </c>
    </row>
    <row r="653" spans="1:13" x14ac:dyDescent="0.15">
      <c r="A653" s="65"/>
      <c r="B653" s="66"/>
      <c r="C653" s="66"/>
      <c r="D653" s="66"/>
      <c r="E653" s="66"/>
      <c r="F653" s="67"/>
      <c r="H653" s="65"/>
      <c r="I653" s="66"/>
      <c r="J653" s="66"/>
      <c r="K653" s="66"/>
      <c r="L653" s="66"/>
      <c r="M653" s="67"/>
    </row>
    <row r="654" spans="1:13" x14ac:dyDescent="0.15">
      <c r="A654" s="68"/>
      <c r="B654" s="69"/>
      <c r="C654" s="69"/>
      <c r="D654" s="69"/>
      <c r="E654" s="69"/>
      <c r="F654" s="70"/>
      <c r="H654" s="68"/>
      <c r="I654" s="69"/>
      <c r="J654" s="69"/>
      <c r="K654" s="69"/>
      <c r="L654" s="69"/>
      <c r="M654" s="70"/>
    </row>
    <row r="655" spans="1:13" x14ac:dyDescent="0.15">
      <c r="A655" s="68"/>
      <c r="B655" s="69"/>
      <c r="C655" s="69"/>
      <c r="D655" s="69"/>
      <c r="E655" s="69"/>
      <c r="F655" s="70"/>
      <c r="H655" s="68"/>
      <c r="I655" s="69"/>
      <c r="J655" s="69"/>
      <c r="K655" s="69"/>
      <c r="L655" s="69"/>
      <c r="M655" s="70"/>
    </row>
    <row r="656" spans="1:13" x14ac:dyDescent="0.15">
      <c r="A656" s="68"/>
      <c r="B656" s="69"/>
      <c r="C656" s="69"/>
      <c r="D656" s="69"/>
      <c r="E656" s="69"/>
      <c r="F656" s="70"/>
      <c r="H656" s="68"/>
      <c r="I656" s="69"/>
      <c r="J656" s="69"/>
      <c r="K656" s="69"/>
      <c r="L656" s="69"/>
      <c r="M656" s="70"/>
    </row>
    <row r="657" spans="1:13" x14ac:dyDescent="0.15">
      <c r="A657" s="68"/>
      <c r="B657" s="69"/>
      <c r="C657" s="69"/>
      <c r="D657" s="69"/>
      <c r="E657" s="69"/>
      <c r="F657" s="70"/>
      <c r="H657" s="68"/>
      <c r="I657" s="69"/>
      <c r="J657" s="69"/>
      <c r="K657" s="69"/>
      <c r="L657" s="69"/>
      <c r="M657" s="70"/>
    </row>
    <row r="658" spans="1:13" x14ac:dyDescent="0.15">
      <c r="A658" s="68"/>
      <c r="B658" s="69"/>
      <c r="C658" s="69"/>
      <c r="D658" s="69"/>
      <c r="E658" s="69"/>
      <c r="F658" s="70"/>
      <c r="H658" s="68"/>
      <c r="I658" s="69"/>
      <c r="J658" s="69"/>
      <c r="K658" s="69"/>
      <c r="L658" s="69"/>
      <c r="M658" s="70"/>
    </row>
    <row r="659" spans="1:13" x14ac:dyDescent="0.15">
      <c r="A659" s="68"/>
      <c r="B659" s="69"/>
      <c r="C659" s="69"/>
      <c r="D659" s="69"/>
      <c r="E659" s="69"/>
      <c r="F659" s="70"/>
      <c r="H659" s="68"/>
      <c r="I659" s="69"/>
      <c r="J659" s="69"/>
      <c r="K659" s="69"/>
      <c r="L659" s="69"/>
      <c r="M659" s="70"/>
    </row>
    <row r="660" spans="1:13" x14ac:dyDescent="0.15">
      <c r="A660" s="68"/>
      <c r="B660" s="69"/>
      <c r="C660" s="69"/>
      <c r="D660" s="69"/>
      <c r="E660" s="69"/>
      <c r="F660" s="70"/>
      <c r="H660" s="68"/>
      <c r="I660" s="69"/>
      <c r="J660" s="69"/>
      <c r="K660" s="69"/>
      <c r="L660" s="69"/>
      <c r="M660" s="70"/>
    </row>
    <row r="661" spans="1:13" x14ac:dyDescent="0.15">
      <c r="A661" s="68"/>
      <c r="B661" s="69"/>
      <c r="C661" s="69"/>
      <c r="D661" s="69"/>
      <c r="E661" s="69"/>
      <c r="F661" s="70"/>
      <c r="H661" s="68"/>
      <c r="I661" s="69"/>
      <c r="J661" s="69"/>
      <c r="K661" s="69"/>
      <c r="L661" s="69"/>
      <c r="M661" s="70"/>
    </row>
    <row r="662" spans="1:13" x14ac:dyDescent="0.15">
      <c r="A662" s="68"/>
      <c r="B662" s="69"/>
      <c r="C662" s="69"/>
      <c r="D662" s="69"/>
      <c r="E662" s="69"/>
      <c r="F662" s="70"/>
      <c r="H662" s="68"/>
      <c r="I662" s="69"/>
      <c r="J662" s="69"/>
      <c r="K662" s="69"/>
      <c r="L662" s="69"/>
      <c r="M662" s="70"/>
    </row>
    <row r="663" spans="1:13" x14ac:dyDescent="0.15">
      <c r="A663" s="68"/>
      <c r="B663" s="69"/>
      <c r="C663" s="69"/>
      <c r="D663" s="69"/>
      <c r="E663" s="69"/>
      <c r="F663" s="70"/>
      <c r="H663" s="68"/>
      <c r="I663" s="69"/>
      <c r="J663" s="69"/>
      <c r="K663" s="69"/>
      <c r="L663" s="69"/>
      <c r="M663" s="70"/>
    </row>
    <row r="664" spans="1:13" ht="14" thickBot="1" x14ac:dyDescent="0.2">
      <c r="A664" s="71"/>
      <c r="B664" s="72"/>
      <c r="C664" s="72"/>
      <c r="D664" s="72"/>
      <c r="E664" s="72"/>
      <c r="F664" s="73"/>
      <c r="G664" s="74"/>
      <c r="H664" s="71"/>
      <c r="I664" s="72"/>
      <c r="J664" s="72"/>
      <c r="K664" s="72"/>
      <c r="L664" s="72"/>
      <c r="M664" s="73"/>
    </row>
    <row r="666" spans="1:13" s="58" customFormat="1" ht="20" x14ac:dyDescent="0.2">
      <c r="A666" s="129" t="str">
        <f>$A$1</f>
        <v>Íslandsmót 2023 - 6.kv. Eldri - 2. mót</v>
      </c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29"/>
      <c r="M666" s="129"/>
    </row>
    <row r="667" spans="1:13" s="59" customFormat="1" ht="23" x14ac:dyDescent="0.25">
      <c r="A667" s="126" t="s">
        <v>133</v>
      </c>
      <c r="B667" s="126"/>
      <c r="C667" s="126"/>
      <c r="D667" s="126"/>
      <c r="E667" s="126"/>
      <c r="F667" s="126"/>
      <c r="H667" s="126" t="s">
        <v>89</v>
      </c>
      <c r="I667" s="126"/>
      <c r="J667" s="126"/>
      <c r="K667" s="126"/>
      <c r="L667" s="126"/>
      <c r="M667" s="126"/>
    </row>
    <row r="668" spans="1:13" s="58" customFormat="1" ht="20" x14ac:dyDescent="0.2">
      <c r="A668" s="127">
        <v>44849.416666666664</v>
      </c>
      <c r="B668" s="127"/>
      <c r="C668" s="127"/>
      <c r="D668" s="127"/>
      <c r="E668" s="127"/>
      <c r="F668" s="127"/>
      <c r="H668" s="128" t="s">
        <v>131</v>
      </c>
      <c r="I668" s="128"/>
      <c r="J668" s="128"/>
      <c r="K668" s="128"/>
      <c r="L668" s="128"/>
      <c r="M668" s="128"/>
    </row>
    <row r="669" spans="1:13" ht="7.5" customHeight="1" x14ac:dyDescent="0.15"/>
    <row r="670" spans="1:13" s="58" customFormat="1" ht="21" thickBot="1" x14ac:dyDescent="0.25">
      <c r="B670" s="58" t="s">
        <v>82</v>
      </c>
      <c r="I670" s="58" t="s">
        <v>81</v>
      </c>
    </row>
    <row r="671" spans="1:13" s="64" customFormat="1" ht="14" thickBot="1" x14ac:dyDescent="0.2">
      <c r="A671" s="60" t="s">
        <v>90</v>
      </c>
      <c r="B671" s="61" t="s">
        <v>91</v>
      </c>
      <c r="C671" s="61" t="s">
        <v>92</v>
      </c>
      <c r="D671" s="61" t="s">
        <v>93</v>
      </c>
      <c r="E671" s="61" t="s">
        <v>93</v>
      </c>
      <c r="F671" s="62" t="s">
        <v>93</v>
      </c>
      <c r="G671" s="63"/>
      <c r="H671" s="60" t="s">
        <v>90</v>
      </c>
      <c r="I671" s="61" t="s">
        <v>91</v>
      </c>
      <c r="J671" s="61" t="s">
        <v>92</v>
      </c>
      <c r="K671" s="61" t="s">
        <v>93</v>
      </c>
      <c r="L671" s="61" t="s">
        <v>93</v>
      </c>
      <c r="M671" s="62" t="s">
        <v>93</v>
      </c>
    </row>
    <row r="672" spans="1:13" x14ac:dyDescent="0.15">
      <c r="A672" s="65"/>
      <c r="B672" s="66"/>
      <c r="C672" s="66"/>
      <c r="D672" s="66"/>
      <c r="E672" s="66"/>
      <c r="F672" s="67"/>
      <c r="H672" s="65"/>
      <c r="I672" s="66"/>
      <c r="J672" s="66"/>
      <c r="K672" s="66"/>
      <c r="L672" s="66"/>
      <c r="M672" s="67"/>
    </row>
    <row r="673" spans="1:13" x14ac:dyDescent="0.15">
      <c r="A673" s="68"/>
      <c r="B673" s="69"/>
      <c r="C673" s="69"/>
      <c r="D673" s="69"/>
      <c r="E673" s="69"/>
      <c r="F673" s="70"/>
      <c r="H673" s="68"/>
      <c r="I673" s="69"/>
      <c r="J673" s="69"/>
      <c r="K673" s="69"/>
      <c r="L673" s="69"/>
      <c r="M673" s="70"/>
    </row>
    <row r="674" spans="1:13" x14ac:dyDescent="0.15">
      <c r="A674" s="68"/>
      <c r="B674" s="69"/>
      <c r="C674" s="69"/>
      <c r="D674" s="69"/>
      <c r="E674" s="69"/>
      <c r="F674" s="70"/>
      <c r="H674" s="68"/>
      <c r="I674" s="69"/>
      <c r="J674" s="69"/>
      <c r="K674" s="69"/>
      <c r="L674" s="69"/>
      <c r="M674" s="70"/>
    </row>
    <row r="675" spans="1:13" x14ac:dyDescent="0.15">
      <c r="A675" s="68"/>
      <c r="B675" s="69"/>
      <c r="C675" s="69"/>
      <c r="D675" s="69"/>
      <c r="E675" s="69"/>
      <c r="F675" s="70"/>
      <c r="H675" s="68"/>
      <c r="I675" s="69"/>
      <c r="J675" s="69"/>
      <c r="K675" s="69"/>
      <c r="L675" s="69"/>
      <c r="M675" s="70"/>
    </row>
    <row r="676" spans="1:13" x14ac:dyDescent="0.15">
      <c r="A676" s="68"/>
      <c r="B676" s="69"/>
      <c r="C676" s="69"/>
      <c r="D676" s="69"/>
      <c r="E676" s="69"/>
      <c r="F676" s="70"/>
      <c r="H676" s="68"/>
      <c r="I676" s="69"/>
      <c r="J676" s="69"/>
      <c r="K676" s="69"/>
      <c r="L676" s="69"/>
      <c r="M676" s="70"/>
    </row>
    <row r="677" spans="1:13" x14ac:dyDescent="0.15">
      <c r="A677" s="68"/>
      <c r="B677" s="69"/>
      <c r="C677" s="69"/>
      <c r="D677" s="69"/>
      <c r="E677" s="69"/>
      <c r="F677" s="70"/>
      <c r="H677" s="68"/>
      <c r="I677" s="69"/>
      <c r="J677" s="69"/>
      <c r="K677" s="69"/>
      <c r="L677" s="69"/>
      <c r="M677" s="70"/>
    </row>
    <row r="678" spans="1:13" x14ac:dyDescent="0.15">
      <c r="A678" s="68"/>
      <c r="B678" s="69"/>
      <c r="C678" s="69"/>
      <c r="D678" s="69"/>
      <c r="E678" s="69"/>
      <c r="F678" s="70"/>
      <c r="H678" s="68"/>
      <c r="I678" s="69"/>
      <c r="J678" s="69"/>
      <c r="K678" s="69"/>
      <c r="L678" s="69"/>
      <c r="M678" s="70"/>
    </row>
    <row r="679" spans="1:13" x14ac:dyDescent="0.15">
      <c r="A679" s="68"/>
      <c r="B679" s="69"/>
      <c r="C679" s="69"/>
      <c r="D679" s="69"/>
      <c r="E679" s="69"/>
      <c r="F679" s="70"/>
      <c r="H679" s="68"/>
      <c r="I679" s="69"/>
      <c r="J679" s="69"/>
      <c r="K679" s="69"/>
      <c r="L679" s="69"/>
      <c r="M679" s="70"/>
    </row>
    <row r="680" spans="1:13" x14ac:dyDescent="0.15">
      <c r="A680" s="68"/>
      <c r="B680" s="69"/>
      <c r="C680" s="69"/>
      <c r="D680" s="69"/>
      <c r="E680" s="69"/>
      <c r="F680" s="70"/>
      <c r="H680" s="68"/>
      <c r="I680" s="69"/>
      <c r="J680" s="69"/>
      <c r="K680" s="69"/>
      <c r="L680" s="69"/>
      <c r="M680" s="70"/>
    </row>
    <row r="681" spans="1:13" x14ac:dyDescent="0.15">
      <c r="A681" s="68"/>
      <c r="B681" s="69"/>
      <c r="C681" s="69"/>
      <c r="D681" s="69"/>
      <c r="E681" s="69"/>
      <c r="F681" s="70"/>
      <c r="H681" s="68"/>
      <c r="I681" s="69"/>
      <c r="J681" s="69"/>
      <c r="K681" s="69"/>
      <c r="L681" s="69"/>
      <c r="M681" s="70"/>
    </row>
    <row r="682" spans="1:13" x14ac:dyDescent="0.15">
      <c r="A682" s="68"/>
      <c r="B682" s="69"/>
      <c r="C682" s="69"/>
      <c r="D682" s="69"/>
      <c r="E682" s="69"/>
      <c r="F682" s="70"/>
      <c r="H682" s="68"/>
      <c r="I682" s="69"/>
      <c r="J682" s="69"/>
      <c r="K682" s="69"/>
      <c r="L682" s="69"/>
      <c r="M682" s="70"/>
    </row>
    <row r="683" spans="1:13" ht="14" thickBot="1" x14ac:dyDescent="0.2">
      <c r="A683" s="71"/>
      <c r="B683" s="72"/>
      <c r="C683" s="72"/>
      <c r="D683" s="72"/>
      <c r="E683" s="72"/>
      <c r="F683" s="73"/>
      <c r="G683" s="74"/>
      <c r="H683" s="71"/>
      <c r="I683" s="72"/>
      <c r="J683" s="72"/>
      <c r="K683" s="72"/>
      <c r="L683" s="72"/>
      <c r="M683" s="73"/>
    </row>
    <row r="685" spans="1:13" s="58" customFormat="1" ht="20" x14ac:dyDescent="0.2">
      <c r="A685" s="129" t="str">
        <f>$A$1</f>
        <v>Íslandsmót 2023 - 6.kv. Eldri - 2. mót</v>
      </c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29"/>
      <c r="M685" s="129"/>
    </row>
    <row r="686" spans="1:13" s="59" customFormat="1" ht="23" x14ac:dyDescent="0.25">
      <c r="A686" s="126" t="s">
        <v>134</v>
      </c>
      <c r="B686" s="126"/>
      <c r="C686" s="126"/>
      <c r="D686" s="126"/>
      <c r="E686" s="126"/>
      <c r="F686" s="126"/>
      <c r="H686" s="126" t="s">
        <v>89</v>
      </c>
      <c r="I686" s="126"/>
      <c r="J686" s="126"/>
      <c r="K686" s="126"/>
      <c r="L686" s="126"/>
      <c r="M686" s="126"/>
    </row>
    <row r="687" spans="1:13" s="58" customFormat="1" ht="20" x14ac:dyDescent="0.2">
      <c r="A687" s="127">
        <v>44849.4375</v>
      </c>
      <c r="B687" s="127"/>
      <c r="C687" s="127"/>
      <c r="D687" s="127"/>
      <c r="E687" s="127"/>
      <c r="F687" s="127"/>
      <c r="H687" s="128" t="s">
        <v>131</v>
      </c>
      <c r="I687" s="128"/>
      <c r="J687" s="128"/>
      <c r="K687" s="128"/>
      <c r="L687" s="128"/>
      <c r="M687" s="128"/>
    </row>
    <row r="688" spans="1:13" ht="7.5" customHeight="1" x14ac:dyDescent="0.15"/>
    <row r="689" spans="1:13" s="58" customFormat="1" ht="21" thickBot="1" x14ac:dyDescent="0.25">
      <c r="B689" s="58" t="s">
        <v>55</v>
      </c>
      <c r="I689" s="58" t="s">
        <v>60</v>
      </c>
    </row>
    <row r="690" spans="1:13" s="64" customFormat="1" ht="14" thickBot="1" x14ac:dyDescent="0.2">
      <c r="A690" s="60" t="s">
        <v>90</v>
      </c>
      <c r="B690" s="61" t="s">
        <v>91</v>
      </c>
      <c r="C690" s="61" t="s">
        <v>92</v>
      </c>
      <c r="D690" s="61" t="s">
        <v>93</v>
      </c>
      <c r="E690" s="61" t="s">
        <v>93</v>
      </c>
      <c r="F690" s="62" t="s">
        <v>93</v>
      </c>
      <c r="G690" s="63"/>
      <c r="H690" s="60" t="s">
        <v>90</v>
      </c>
      <c r="I690" s="61" t="s">
        <v>91</v>
      </c>
      <c r="J690" s="61" t="s">
        <v>92</v>
      </c>
      <c r="K690" s="61" t="s">
        <v>93</v>
      </c>
      <c r="L690" s="61" t="s">
        <v>93</v>
      </c>
      <c r="M690" s="62" t="s">
        <v>93</v>
      </c>
    </row>
    <row r="691" spans="1:13" x14ac:dyDescent="0.15">
      <c r="A691" s="65"/>
      <c r="B691" s="66"/>
      <c r="C691" s="66"/>
      <c r="D691" s="66"/>
      <c r="E691" s="66"/>
      <c r="F691" s="67"/>
      <c r="H691" s="65"/>
      <c r="I691" s="66"/>
      <c r="J691" s="66"/>
      <c r="K691" s="66"/>
      <c r="L691" s="66"/>
      <c r="M691" s="67"/>
    </row>
    <row r="692" spans="1:13" x14ac:dyDescent="0.15">
      <c r="A692" s="68"/>
      <c r="B692" s="69"/>
      <c r="C692" s="69"/>
      <c r="D692" s="69"/>
      <c r="E692" s="69"/>
      <c r="F692" s="70"/>
      <c r="H692" s="68"/>
      <c r="I692" s="69"/>
      <c r="J692" s="69"/>
      <c r="K692" s="69"/>
      <c r="L692" s="69"/>
      <c r="M692" s="70"/>
    </row>
    <row r="693" spans="1:13" x14ac:dyDescent="0.15">
      <c r="A693" s="68"/>
      <c r="B693" s="69"/>
      <c r="C693" s="69"/>
      <c r="D693" s="69"/>
      <c r="E693" s="69"/>
      <c r="F693" s="70"/>
      <c r="H693" s="68"/>
      <c r="I693" s="69"/>
      <c r="J693" s="69"/>
      <c r="K693" s="69"/>
      <c r="L693" s="69"/>
      <c r="M693" s="70"/>
    </row>
    <row r="694" spans="1:13" x14ac:dyDescent="0.15">
      <c r="A694" s="68"/>
      <c r="B694" s="69"/>
      <c r="C694" s="69"/>
      <c r="D694" s="69"/>
      <c r="E694" s="69"/>
      <c r="F694" s="70"/>
      <c r="H694" s="68"/>
      <c r="I694" s="69"/>
      <c r="J694" s="69"/>
      <c r="K694" s="69"/>
      <c r="L694" s="69"/>
      <c r="M694" s="70"/>
    </row>
    <row r="695" spans="1:13" x14ac:dyDescent="0.15">
      <c r="A695" s="68"/>
      <c r="B695" s="69"/>
      <c r="C695" s="69"/>
      <c r="D695" s="69"/>
      <c r="E695" s="69"/>
      <c r="F695" s="70"/>
      <c r="H695" s="68"/>
      <c r="I695" s="69"/>
      <c r="J695" s="69"/>
      <c r="K695" s="69"/>
      <c r="L695" s="69"/>
      <c r="M695" s="70"/>
    </row>
    <row r="696" spans="1:13" x14ac:dyDescent="0.15">
      <c r="A696" s="68"/>
      <c r="B696" s="69"/>
      <c r="C696" s="69"/>
      <c r="D696" s="69"/>
      <c r="E696" s="69"/>
      <c r="F696" s="70"/>
      <c r="H696" s="68"/>
      <c r="I696" s="69"/>
      <c r="J696" s="69"/>
      <c r="K696" s="69"/>
      <c r="L696" s="69"/>
      <c r="M696" s="70"/>
    </row>
    <row r="697" spans="1:13" x14ac:dyDescent="0.15">
      <c r="A697" s="68"/>
      <c r="B697" s="69"/>
      <c r="C697" s="69"/>
      <c r="D697" s="69"/>
      <c r="E697" s="69"/>
      <c r="F697" s="70"/>
      <c r="H697" s="68"/>
      <c r="I697" s="69"/>
      <c r="J697" s="69"/>
      <c r="K697" s="69"/>
      <c r="L697" s="69"/>
      <c r="M697" s="70"/>
    </row>
    <row r="698" spans="1:13" x14ac:dyDescent="0.15">
      <c r="A698" s="68"/>
      <c r="B698" s="69"/>
      <c r="C698" s="69"/>
      <c r="D698" s="69"/>
      <c r="E698" s="69"/>
      <c r="F698" s="70"/>
      <c r="H698" s="68"/>
      <c r="I698" s="69"/>
      <c r="J698" s="69"/>
      <c r="K698" s="69"/>
      <c r="L698" s="69"/>
      <c r="M698" s="70"/>
    </row>
    <row r="699" spans="1:13" x14ac:dyDescent="0.15">
      <c r="A699" s="68"/>
      <c r="B699" s="69"/>
      <c r="C699" s="69"/>
      <c r="D699" s="69"/>
      <c r="E699" s="69"/>
      <c r="F699" s="70"/>
      <c r="H699" s="68"/>
      <c r="I699" s="69"/>
      <c r="J699" s="69"/>
      <c r="K699" s="69"/>
      <c r="L699" s="69"/>
      <c r="M699" s="70"/>
    </row>
    <row r="700" spans="1:13" x14ac:dyDescent="0.15">
      <c r="A700" s="68"/>
      <c r="B700" s="69"/>
      <c r="C700" s="69"/>
      <c r="D700" s="69"/>
      <c r="E700" s="69"/>
      <c r="F700" s="70"/>
      <c r="H700" s="68"/>
      <c r="I700" s="69"/>
      <c r="J700" s="69"/>
      <c r="K700" s="69"/>
      <c r="L700" s="69"/>
      <c r="M700" s="70"/>
    </row>
    <row r="701" spans="1:13" x14ac:dyDescent="0.15">
      <c r="A701" s="68"/>
      <c r="B701" s="69"/>
      <c r="C701" s="69"/>
      <c r="D701" s="69"/>
      <c r="E701" s="69"/>
      <c r="F701" s="70"/>
      <c r="H701" s="68"/>
      <c r="I701" s="69"/>
      <c r="J701" s="69"/>
      <c r="K701" s="69"/>
      <c r="L701" s="69"/>
      <c r="M701" s="70"/>
    </row>
    <row r="702" spans="1:13" ht="14" thickBot="1" x14ac:dyDescent="0.2">
      <c r="A702" s="71"/>
      <c r="B702" s="72"/>
      <c r="C702" s="72"/>
      <c r="D702" s="72"/>
      <c r="E702" s="72"/>
      <c r="F702" s="73"/>
      <c r="G702" s="74"/>
      <c r="H702" s="71"/>
      <c r="I702" s="72"/>
      <c r="J702" s="72"/>
      <c r="K702" s="72"/>
      <c r="L702" s="72"/>
      <c r="M702" s="73"/>
    </row>
    <row r="704" spans="1:13" s="58" customFormat="1" ht="20" x14ac:dyDescent="0.2">
      <c r="A704" s="129" t="str">
        <f>$A$1</f>
        <v>Íslandsmót 2023 - 6.kv. Eldri - 2. mót</v>
      </c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29"/>
      <c r="M704" s="129"/>
    </row>
    <row r="705" spans="1:13" s="59" customFormat="1" ht="23" x14ac:dyDescent="0.25">
      <c r="A705" s="126" t="s">
        <v>135</v>
      </c>
      <c r="B705" s="126"/>
      <c r="C705" s="126"/>
      <c r="D705" s="126"/>
      <c r="E705" s="126"/>
      <c r="F705" s="126"/>
      <c r="H705" s="126" t="s">
        <v>89</v>
      </c>
      <c r="I705" s="126"/>
      <c r="J705" s="126"/>
      <c r="K705" s="126"/>
      <c r="L705" s="126"/>
      <c r="M705" s="126"/>
    </row>
    <row r="706" spans="1:13" s="58" customFormat="1" ht="20" x14ac:dyDescent="0.2">
      <c r="A706" s="127">
        <v>44849.458333333336</v>
      </c>
      <c r="B706" s="127"/>
      <c r="C706" s="127"/>
      <c r="D706" s="127"/>
      <c r="E706" s="127"/>
      <c r="F706" s="127"/>
      <c r="H706" s="128" t="s">
        <v>131</v>
      </c>
      <c r="I706" s="128"/>
      <c r="J706" s="128"/>
      <c r="K706" s="128"/>
      <c r="L706" s="128"/>
      <c r="M706" s="128"/>
    </row>
    <row r="707" spans="1:13" ht="7.5" customHeight="1" x14ac:dyDescent="0.15"/>
    <row r="708" spans="1:13" s="58" customFormat="1" ht="21" thickBot="1" x14ac:dyDescent="0.25">
      <c r="B708" s="58" t="s">
        <v>80</v>
      </c>
      <c r="I708" s="58" t="s">
        <v>82</v>
      </c>
    </row>
    <row r="709" spans="1:13" s="64" customFormat="1" ht="14" thickBot="1" x14ac:dyDescent="0.2">
      <c r="A709" s="60" t="s">
        <v>90</v>
      </c>
      <c r="B709" s="61" t="s">
        <v>91</v>
      </c>
      <c r="C709" s="61" t="s">
        <v>92</v>
      </c>
      <c r="D709" s="61" t="s">
        <v>93</v>
      </c>
      <c r="E709" s="61" t="s">
        <v>93</v>
      </c>
      <c r="F709" s="62" t="s">
        <v>93</v>
      </c>
      <c r="G709" s="63"/>
      <c r="H709" s="60" t="s">
        <v>90</v>
      </c>
      <c r="I709" s="61" t="s">
        <v>91</v>
      </c>
      <c r="J709" s="61" t="s">
        <v>92</v>
      </c>
      <c r="K709" s="61" t="s">
        <v>93</v>
      </c>
      <c r="L709" s="61" t="s">
        <v>93</v>
      </c>
      <c r="M709" s="62" t="s">
        <v>93</v>
      </c>
    </row>
    <row r="710" spans="1:13" x14ac:dyDescent="0.15">
      <c r="A710" s="65"/>
      <c r="B710" s="66"/>
      <c r="C710" s="66"/>
      <c r="D710" s="66"/>
      <c r="E710" s="66"/>
      <c r="F710" s="67"/>
      <c r="H710" s="65"/>
      <c r="I710" s="66"/>
      <c r="J710" s="66"/>
      <c r="K710" s="66"/>
      <c r="L710" s="66"/>
      <c r="M710" s="67"/>
    </row>
    <row r="711" spans="1:13" x14ac:dyDescent="0.15">
      <c r="A711" s="68"/>
      <c r="B711" s="69"/>
      <c r="C711" s="69"/>
      <c r="D711" s="69"/>
      <c r="E711" s="69"/>
      <c r="F711" s="70"/>
      <c r="H711" s="68"/>
      <c r="I711" s="69"/>
      <c r="J711" s="69"/>
      <c r="K711" s="69"/>
      <c r="L711" s="69"/>
      <c r="M711" s="70"/>
    </row>
    <row r="712" spans="1:13" x14ac:dyDescent="0.15">
      <c r="A712" s="68"/>
      <c r="B712" s="69"/>
      <c r="C712" s="69"/>
      <c r="D712" s="69"/>
      <c r="E712" s="69"/>
      <c r="F712" s="70"/>
      <c r="H712" s="68"/>
      <c r="I712" s="69"/>
      <c r="J712" s="69"/>
      <c r="K712" s="69"/>
      <c r="L712" s="69"/>
      <c r="M712" s="70"/>
    </row>
    <row r="713" spans="1:13" x14ac:dyDescent="0.15">
      <c r="A713" s="68"/>
      <c r="B713" s="69"/>
      <c r="C713" s="69"/>
      <c r="D713" s="69"/>
      <c r="E713" s="69"/>
      <c r="F713" s="70"/>
      <c r="H713" s="68"/>
      <c r="I713" s="69"/>
      <c r="J713" s="69"/>
      <c r="K713" s="69"/>
      <c r="L713" s="69"/>
      <c r="M713" s="70"/>
    </row>
    <row r="714" spans="1:13" x14ac:dyDescent="0.15">
      <c r="A714" s="68"/>
      <c r="B714" s="69"/>
      <c r="C714" s="69"/>
      <c r="D714" s="69"/>
      <c r="E714" s="69"/>
      <c r="F714" s="70"/>
      <c r="H714" s="68"/>
      <c r="I714" s="69"/>
      <c r="J714" s="69"/>
      <c r="K714" s="69"/>
      <c r="L714" s="69"/>
      <c r="M714" s="70"/>
    </row>
    <row r="715" spans="1:13" x14ac:dyDescent="0.15">
      <c r="A715" s="68"/>
      <c r="B715" s="69"/>
      <c r="C715" s="69"/>
      <c r="D715" s="69"/>
      <c r="E715" s="69"/>
      <c r="F715" s="70"/>
      <c r="H715" s="68"/>
      <c r="I715" s="69"/>
      <c r="J715" s="69"/>
      <c r="K715" s="69"/>
      <c r="L715" s="69"/>
      <c r="M715" s="70"/>
    </row>
    <row r="716" spans="1:13" x14ac:dyDescent="0.15">
      <c r="A716" s="68"/>
      <c r="B716" s="69"/>
      <c r="C716" s="69"/>
      <c r="D716" s="69"/>
      <c r="E716" s="69"/>
      <c r="F716" s="70"/>
      <c r="H716" s="68"/>
      <c r="I716" s="69"/>
      <c r="J716" s="69"/>
      <c r="K716" s="69"/>
      <c r="L716" s="69"/>
      <c r="M716" s="70"/>
    </row>
    <row r="717" spans="1:13" x14ac:dyDescent="0.15">
      <c r="A717" s="68"/>
      <c r="B717" s="69"/>
      <c r="C717" s="69"/>
      <c r="D717" s="69"/>
      <c r="E717" s="69"/>
      <c r="F717" s="70"/>
      <c r="H717" s="68"/>
      <c r="I717" s="69"/>
      <c r="J717" s="69"/>
      <c r="K717" s="69"/>
      <c r="L717" s="69"/>
      <c r="M717" s="70"/>
    </row>
    <row r="718" spans="1:13" x14ac:dyDescent="0.15">
      <c r="A718" s="68"/>
      <c r="B718" s="69"/>
      <c r="C718" s="69"/>
      <c r="D718" s="69"/>
      <c r="E718" s="69"/>
      <c r="F718" s="70"/>
      <c r="H718" s="68"/>
      <c r="I718" s="69"/>
      <c r="J718" s="69"/>
      <c r="K718" s="69"/>
      <c r="L718" s="69"/>
      <c r="M718" s="70"/>
    </row>
    <row r="719" spans="1:13" x14ac:dyDescent="0.15">
      <c r="A719" s="68"/>
      <c r="B719" s="69"/>
      <c r="C719" s="69"/>
      <c r="D719" s="69"/>
      <c r="E719" s="69"/>
      <c r="F719" s="70"/>
      <c r="H719" s="68"/>
      <c r="I719" s="69"/>
      <c r="J719" s="69"/>
      <c r="K719" s="69"/>
      <c r="L719" s="69"/>
      <c r="M719" s="70"/>
    </row>
    <row r="720" spans="1:13" x14ac:dyDescent="0.15">
      <c r="A720" s="68"/>
      <c r="B720" s="69"/>
      <c r="C720" s="69"/>
      <c r="D720" s="69"/>
      <c r="E720" s="69"/>
      <c r="F720" s="70"/>
      <c r="H720" s="68"/>
      <c r="I720" s="69"/>
      <c r="J720" s="69"/>
      <c r="K720" s="69"/>
      <c r="L720" s="69"/>
      <c r="M720" s="70"/>
    </row>
    <row r="721" spans="1:13" ht="14" thickBot="1" x14ac:dyDescent="0.2">
      <c r="A721" s="71"/>
      <c r="B721" s="72"/>
      <c r="C721" s="72"/>
      <c r="D721" s="72"/>
      <c r="E721" s="72"/>
      <c r="F721" s="73"/>
      <c r="G721" s="74"/>
      <c r="H721" s="71"/>
      <c r="I721" s="72"/>
      <c r="J721" s="72"/>
      <c r="K721" s="72"/>
      <c r="L721" s="72"/>
      <c r="M721" s="73"/>
    </row>
    <row r="723" spans="1:13" s="58" customFormat="1" ht="20" x14ac:dyDescent="0.2">
      <c r="A723" s="129" t="str">
        <f>$A$1</f>
        <v>Íslandsmót 2023 - 6.kv. Eldri - 2. mót</v>
      </c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29"/>
      <c r="M723" s="129"/>
    </row>
    <row r="724" spans="1:13" s="59" customFormat="1" ht="23" x14ac:dyDescent="0.25">
      <c r="A724" s="126" t="s">
        <v>136</v>
      </c>
      <c r="B724" s="126"/>
      <c r="C724" s="126"/>
      <c r="D724" s="126"/>
      <c r="E724" s="126"/>
      <c r="F724" s="126"/>
      <c r="H724" s="126" t="s">
        <v>89</v>
      </c>
      <c r="I724" s="126"/>
      <c r="J724" s="126"/>
      <c r="K724" s="126"/>
      <c r="L724" s="126"/>
      <c r="M724" s="126"/>
    </row>
    <row r="725" spans="1:13" s="58" customFormat="1" ht="20" x14ac:dyDescent="0.2">
      <c r="A725" s="127">
        <v>44849.479166666664</v>
      </c>
      <c r="B725" s="127"/>
      <c r="C725" s="127"/>
      <c r="D725" s="127"/>
      <c r="E725" s="127"/>
      <c r="F725" s="127"/>
      <c r="H725" s="128" t="s">
        <v>131</v>
      </c>
      <c r="I725" s="128"/>
      <c r="J725" s="128"/>
      <c r="K725" s="128"/>
      <c r="L725" s="128"/>
      <c r="M725" s="128"/>
    </row>
    <row r="726" spans="1:13" ht="7.5" customHeight="1" x14ac:dyDescent="0.15"/>
    <row r="727" spans="1:13" s="58" customFormat="1" ht="21" thickBot="1" x14ac:dyDescent="0.25">
      <c r="B727" s="58" t="s">
        <v>47</v>
      </c>
      <c r="I727" s="58" t="s">
        <v>55</v>
      </c>
    </row>
    <row r="728" spans="1:13" s="64" customFormat="1" ht="14" thickBot="1" x14ac:dyDescent="0.2">
      <c r="A728" s="60" t="s">
        <v>90</v>
      </c>
      <c r="B728" s="61" t="s">
        <v>91</v>
      </c>
      <c r="C728" s="61" t="s">
        <v>92</v>
      </c>
      <c r="D728" s="61" t="s">
        <v>93</v>
      </c>
      <c r="E728" s="61" t="s">
        <v>93</v>
      </c>
      <c r="F728" s="62" t="s">
        <v>93</v>
      </c>
      <c r="G728" s="63"/>
      <c r="H728" s="60" t="s">
        <v>90</v>
      </c>
      <c r="I728" s="61" t="s">
        <v>91</v>
      </c>
      <c r="J728" s="61" t="s">
        <v>92</v>
      </c>
      <c r="K728" s="61" t="s">
        <v>93</v>
      </c>
      <c r="L728" s="61" t="s">
        <v>93</v>
      </c>
      <c r="M728" s="62" t="s">
        <v>93</v>
      </c>
    </row>
    <row r="729" spans="1:13" x14ac:dyDescent="0.15">
      <c r="A729" s="65"/>
      <c r="B729" s="66"/>
      <c r="C729" s="66"/>
      <c r="D729" s="66"/>
      <c r="E729" s="66"/>
      <c r="F729" s="67"/>
      <c r="H729" s="65"/>
      <c r="I729" s="66"/>
      <c r="J729" s="66"/>
      <c r="K729" s="66"/>
      <c r="L729" s="66"/>
      <c r="M729" s="67"/>
    </row>
    <row r="730" spans="1:13" x14ac:dyDescent="0.15">
      <c r="A730" s="68"/>
      <c r="B730" s="69"/>
      <c r="C730" s="69"/>
      <c r="D730" s="69"/>
      <c r="E730" s="69"/>
      <c r="F730" s="70"/>
      <c r="H730" s="68"/>
      <c r="I730" s="69"/>
      <c r="J730" s="69"/>
      <c r="K730" s="69"/>
      <c r="L730" s="69"/>
      <c r="M730" s="70"/>
    </row>
    <row r="731" spans="1:13" x14ac:dyDescent="0.15">
      <c r="A731" s="68"/>
      <c r="B731" s="69"/>
      <c r="C731" s="69"/>
      <c r="D731" s="69"/>
      <c r="E731" s="69"/>
      <c r="F731" s="70"/>
      <c r="H731" s="68"/>
      <c r="I731" s="69"/>
      <c r="J731" s="69"/>
      <c r="K731" s="69"/>
      <c r="L731" s="69"/>
      <c r="M731" s="70"/>
    </row>
    <row r="732" spans="1:13" x14ac:dyDescent="0.15">
      <c r="A732" s="68"/>
      <c r="B732" s="69"/>
      <c r="C732" s="69"/>
      <c r="D732" s="69"/>
      <c r="E732" s="69"/>
      <c r="F732" s="70"/>
      <c r="H732" s="68"/>
      <c r="I732" s="69"/>
      <c r="J732" s="69"/>
      <c r="K732" s="69"/>
      <c r="L732" s="69"/>
      <c r="M732" s="70"/>
    </row>
    <row r="733" spans="1:13" x14ac:dyDescent="0.15">
      <c r="A733" s="68"/>
      <c r="B733" s="69"/>
      <c r="C733" s="69"/>
      <c r="D733" s="69"/>
      <c r="E733" s="69"/>
      <c r="F733" s="70"/>
      <c r="H733" s="68"/>
      <c r="I733" s="69"/>
      <c r="J733" s="69"/>
      <c r="K733" s="69"/>
      <c r="L733" s="69"/>
      <c r="M733" s="70"/>
    </row>
    <row r="734" spans="1:13" x14ac:dyDescent="0.15">
      <c r="A734" s="68"/>
      <c r="B734" s="69"/>
      <c r="C734" s="69"/>
      <c r="D734" s="69"/>
      <c r="E734" s="69"/>
      <c r="F734" s="70"/>
      <c r="H734" s="68"/>
      <c r="I734" s="69"/>
      <c r="J734" s="69"/>
      <c r="K734" s="69"/>
      <c r="L734" s="69"/>
      <c r="M734" s="70"/>
    </row>
    <row r="735" spans="1:13" x14ac:dyDescent="0.15">
      <c r="A735" s="68"/>
      <c r="B735" s="69"/>
      <c r="C735" s="69"/>
      <c r="D735" s="69"/>
      <c r="E735" s="69"/>
      <c r="F735" s="70"/>
      <c r="H735" s="68"/>
      <c r="I735" s="69"/>
      <c r="J735" s="69"/>
      <c r="K735" s="69"/>
      <c r="L735" s="69"/>
      <c r="M735" s="70"/>
    </row>
    <row r="736" spans="1:13" x14ac:dyDescent="0.15">
      <c r="A736" s="68"/>
      <c r="B736" s="69"/>
      <c r="C736" s="69"/>
      <c r="D736" s="69"/>
      <c r="E736" s="69"/>
      <c r="F736" s="70"/>
      <c r="H736" s="68"/>
      <c r="I736" s="69"/>
      <c r="J736" s="69"/>
      <c r="K736" s="69"/>
      <c r="L736" s="69"/>
      <c r="M736" s="70"/>
    </row>
    <row r="737" spans="1:13" x14ac:dyDescent="0.15">
      <c r="A737" s="68"/>
      <c r="B737" s="69"/>
      <c r="C737" s="69"/>
      <c r="D737" s="69"/>
      <c r="E737" s="69"/>
      <c r="F737" s="70"/>
      <c r="H737" s="68"/>
      <c r="I737" s="69"/>
      <c r="J737" s="69"/>
      <c r="K737" s="69"/>
      <c r="L737" s="69"/>
      <c r="M737" s="70"/>
    </row>
    <row r="738" spans="1:13" x14ac:dyDescent="0.15">
      <c r="A738" s="68"/>
      <c r="B738" s="69"/>
      <c r="C738" s="69"/>
      <c r="D738" s="69"/>
      <c r="E738" s="69"/>
      <c r="F738" s="70"/>
      <c r="H738" s="68"/>
      <c r="I738" s="69"/>
      <c r="J738" s="69"/>
      <c r="K738" s="69"/>
      <c r="L738" s="69"/>
      <c r="M738" s="70"/>
    </row>
    <row r="739" spans="1:13" x14ac:dyDescent="0.15">
      <c r="A739" s="68"/>
      <c r="B739" s="69"/>
      <c r="C739" s="69"/>
      <c r="D739" s="69"/>
      <c r="E739" s="69"/>
      <c r="F739" s="70"/>
      <c r="H739" s="68"/>
      <c r="I739" s="69"/>
      <c r="J739" s="69"/>
      <c r="K739" s="69"/>
      <c r="L739" s="69"/>
      <c r="M739" s="70"/>
    </row>
    <row r="740" spans="1:13" ht="14" thickBot="1" x14ac:dyDescent="0.2">
      <c r="A740" s="71"/>
      <c r="B740" s="72"/>
      <c r="C740" s="72"/>
      <c r="D740" s="72"/>
      <c r="E740" s="72"/>
      <c r="F740" s="73"/>
      <c r="G740" s="74"/>
      <c r="H740" s="71"/>
      <c r="I740" s="72"/>
      <c r="J740" s="72"/>
      <c r="K740" s="72"/>
      <c r="L740" s="72"/>
      <c r="M740" s="73"/>
    </row>
    <row r="742" spans="1:13" s="58" customFormat="1" ht="20" x14ac:dyDescent="0.2">
      <c r="A742" s="129" t="str">
        <f>$A$1</f>
        <v>Íslandsmót 2023 - 6.kv. Eldri - 2. mót</v>
      </c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29"/>
      <c r="M742" s="129"/>
    </row>
    <row r="743" spans="1:13" s="59" customFormat="1" ht="23" x14ac:dyDescent="0.25">
      <c r="A743" s="126" t="s">
        <v>137</v>
      </c>
      <c r="B743" s="126"/>
      <c r="C743" s="126"/>
      <c r="D743" s="126"/>
      <c r="E743" s="126"/>
      <c r="F743" s="126"/>
      <c r="H743" s="126" t="s">
        <v>89</v>
      </c>
      <c r="I743" s="126"/>
      <c r="J743" s="126"/>
      <c r="K743" s="126"/>
      <c r="L743" s="126"/>
      <c r="M743" s="126"/>
    </row>
    <row r="744" spans="1:13" s="58" customFormat="1" ht="20" x14ac:dyDescent="0.2">
      <c r="A744" s="127">
        <v>44849.5</v>
      </c>
      <c r="B744" s="127"/>
      <c r="C744" s="127"/>
      <c r="D744" s="127"/>
      <c r="E744" s="127"/>
      <c r="F744" s="127"/>
      <c r="H744" s="128" t="s">
        <v>131</v>
      </c>
      <c r="I744" s="128"/>
      <c r="J744" s="128"/>
      <c r="K744" s="128"/>
      <c r="L744" s="128"/>
      <c r="M744" s="128"/>
    </row>
    <row r="745" spans="1:13" ht="7.5" customHeight="1" x14ac:dyDescent="0.15"/>
    <row r="746" spans="1:13" s="58" customFormat="1" ht="21" thickBot="1" x14ac:dyDescent="0.25">
      <c r="B746" s="58" t="s">
        <v>113</v>
      </c>
      <c r="I746" s="58" t="s">
        <v>114</v>
      </c>
    </row>
    <row r="747" spans="1:13" s="64" customFormat="1" ht="14" thickBot="1" x14ac:dyDescent="0.2">
      <c r="A747" s="60" t="s">
        <v>90</v>
      </c>
      <c r="B747" s="61" t="s">
        <v>91</v>
      </c>
      <c r="C747" s="61" t="s">
        <v>92</v>
      </c>
      <c r="D747" s="61" t="s">
        <v>93</v>
      </c>
      <c r="E747" s="61" t="s">
        <v>93</v>
      </c>
      <c r="F747" s="62" t="s">
        <v>93</v>
      </c>
      <c r="G747" s="63"/>
      <c r="H747" s="60" t="s">
        <v>90</v>
      </c>
      <c r="I747" s="61" t="s">
        <v>91</v>
      </c>
      <c r="J747" s="61" t="s">
        <v>92</v>
      </c>
      <c r="K747" s="61" t="s">
        <v>93</v>
      </c>
      <c r="L747" s="61" t="s">
        <v>93</v>
      </c>
      <c r="M747" s="62" t="s">
        <v>93</v>
      </c>
    </row>
    <row r="748" spans="1:13" x14ac:dyDescent="0.15">
      <c r="A748" s="65"/>
      <c r="B748" s="66"/>
      <c r="C748" s="66"/>
      <c r="D748" s="66"/>
      <c r="E748" s="66"/>
      <c r="F748" s="67"/>
      <c r="H748" s="65"/>
      <c r="I748" s="66"/>
      <c r="J748" s="66"/>
      <c r="K748" s="66"/>
      <c r="L748" s="66"/>
      <c r="M748" s="67"/>
    </row>
    <row r="749" spans="1:13" x14ac:dyDescent="0.15">
      <c r="A749" s="68"/>
      <c r="B749" s="69"/>
      <c r="C749" s="69"/>
      <c r="D749" s="69"/>
      <c r="E749" s="69"/>
      <c r="F749" s="70"/>
      <c r="H749" s="68"/>
      <c r="I749" s="69"/>
      <c r="J749" s="69"/>
      <c r="K749" s="69"/>
      <c r="L749" s="69"/>
      <c r="M749" s="70"/>
    </row>
    <row r="750" spans="1:13" x14ac:dyDescent="0.15">
      <c r="A750" s="68"/>
      <c r="B750" s="69"/>
      <c r="C750" s="69"/>
      <c r="D750" s="69"/>
      <c r="E750" s="69"/>
      <c r="F750" s="70"/>
      <c r="H750" s="68"/>
      <c r="I750" s="69"/>
      <c r="J750" s="69"/>
      <c r="K750" s="69"/>
      <c r="L750" s="69"/>
      <c r="M750" s="70"/>
    </row>
    <row r="751" spans="1:13" x14ac:dyDescent="0.15">
      <c r="A751" s="68"/>
      <c r="B751" s="69"/>
      <c r="C751" s="69"/>
      <c r="D751" s="69"/>
      <c r="E751" s="69"/>
      <c r="F751" s="70"/>
      <c r="H751" s="68"/>
      <c r="I751" s="69"/>
      <c r="J751" s="69"/>
      <c r="K751" s="69"/>
      <c r="L751" s="69"/>
      <c r="M751" s="70"/>
    </row>
    <row r="752" spans="1:13" x14ac:dyDescent="0.15">
      <c r="A752" s="68"/>
      <c r="B752" s="69"/>
      <c r="C752" s="69"/>
      <c r="D752" s="69"/>
      <c r="E752" s="69"/>
      <c r="F752" s="70"/>
      <c r="H752" s="68"/>
      <c r="I752" s="69"/>
      <c r="J752" s="69"/>
      <c r="K752" s="69"/>
      <c r="L752" s="69"/>
      <c r="M752" s="70"/>
    </row>
    <row r="753" spans="1:13" x14ac:dyDescent="0.15">
      <c r="A753" s="68"/>
      <c r="B753" s="69"/>
      <c r="C753" s="69"/>
      <c r="D753" s="69"/>
      <c r="E753" s="69"/>
      <c r="F753" s="70"/>
      <c r="H753" s="68"/>
      <c r="I753" s="69"/>
      <c r="J753" s="69"/>
      <c r="K753" s="69"/>
      <c r="L753" s="69"/>
      <c r="M753" s="70"/>
    </row>
    <row r="754" spans="1:13" x14ac:dyDescent="0.15">
      <c r="A754" s="68"/>
      <c r="B754" s="69"/>
      <c r="C754" s="69"/>
      <c r="D754" s="69"/>
      <c r="E754" s="69"/>
      <c r="F754" s="70"/>
      <c r="H754" s="68"/>
      <c r="I754" s="69"/>
      <c r="J754" s="69"/>
      <c r="K754" s="69"/>
      <c r="L754" s="69"/>
      <c r="M754" s="70"/>
    </row>
    <row r="755" spans="1:13" x14ac:dyDescent="0.15">
      <c r="A755" s="68"/>
      <c r="B755" s="69"/>
      <c r="C755" s="69"/>
      <c r="D755" s="69"/>
      <c r="E755" s="69"/>
      <c r="F755" s="70"/>
      <c r="H755" s="68"/>
      <c r="I755" s="69"/>
      <c r="J755" s="69"/>
      <c r="K755" s="69"/>
      <c r="L755" s="69"/>
      <c r="M755" s="70"/>
    </row>
    <row r="756" spans="1:13" x14ac:dyDescent="0.15">
      <c r="A756" s="68"/>
      <c r="B756" s="69"/>
      <c r="C756" s="69"/>
      <c r="D756" s="69"/>
      <c r="E756" s="69"/>
      <c r="F756" s="70"/>
      <c r="H756" s="68"/>
      <c r="I756" s="69"/>
      <c r="J756" s="69"/>
      <c r="K756" s="69"/>
      <c r="L756" s="69"/>
      <c r="M756" s="70"/>
    </row>
    <row r="757" spans="1:13" x14ac:dyDescent="0.15">
      <c r="A757" s="68"/>
      <c r="B757" s="69"/>
      <c r="C757" s="69"/>
      <c r="D757" s="69"/>
      <c r="E757" s="69"/>
      <c r="F757" s="70"/>
      <c r="H757" s="68"/>
      <c r="I757" s="69"/>
      <c r="J757" s="69"/>
      <c r="K757" s="69"/>
      <c r="L757" s="69"/>
      <c r="M757" s="70"/>
    </row>
    <row r="758" spans="1:13" x14ac:dyDescent="0.15">
      <c r="A758" s="68"/>
      <c r="B758" s="69"/>
      <c r="C758" s="69"/>
      <c r="D758" s="69"/>
      <c r="E758" s="69"/>
      <c r="F758" s="70"/>
      <c r="H758" s="68"/>
      <c r="I758" s="69"/>
      <c r="J758" s="69"/>
      <c r="K758" s="69"/>
      <c r="L758" s="69"/>
      <c r="M758" s="70"/>
    </row>
    <row r="759" spans="1:13" ht="14" thickBot="1" x14ac:dyDescent="0.2">
      <c r="A759" s="71"/>
      <c r="B759" s="72"/>
      <c r="C759" s="72"/>
      <c r="D759" s="72"/>
      <c r="E759" s="72"/>
      <c r="F759" s="73"/>
      <c r="G759" s="74"/>
      <c r="H759" s="71"/>
      <c r="I759" s="72"/>
      <c r="J759" s="72"/>
      <c r="K759" s="72"/>
      <c r="L759" s="72"/>
      <c r="M759" s="73"/>
    </row>
    <row r="761" spans="1:13" s="58" customFormat="1" ht="20" x14ac:dyDescent="0.2">
      <c r="A761" s="129" t="str">
        <f>$A$1</f>
        <v>Íslandsmót 2023 - 6.kv. Eldri - 2. mót</v>
      </c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29"/>
      <c r="M761" s="129"/>
    </row>
    <row r="762" spans="1:13" s="59" customFormat="1" ht="23" x14ac:dyDescent="0.25">
      <c r="A762" s="126" t="s">
        <v>138</v>
      </c>
      <c r="B762" s="126"/>
      <c r="C762" s="126"/>
      <c r="D762" s="126"/>
      <c r="E762" s="126"/>
      <c r="F762" s="126"/>
      <c r="H762" s="126" t="s">
        <v>89</v>
      </c>
      <c r="I762" s="126"/>
      <c r="J762" s="126"/>
      <c r="K762" s="126"/>
      <c r="L762" s="126"/>
      <c r="M762" s="126"/>
    </row>
    <row r="763" spans="1:13" s="58" customFormat="1" ht="20" x14ac:dyDescent="0.2">
      <c r="A763" s="127">
        <v>44849.520833333336</v>
      </c>
      <c r="B763" s="127"/>
      <c r="C763" s="127"/>
      <c r="D763" s="127"/>
      <c r="E763" s="127"/>
      <c r="F763" s="127"/>
      <c r="H763" s="128" t="s">
        <v>131</v>
      </c>
      <c r="I763" s="128"/>
      <c r="J763" s="128"/>
      <c r="K763" s="128"/>
      <c r="L763" s="128"/>
      <c r="M763" s="128"/>
    </row>
    <row r="764" spans="1:13" ht="7.5" customHeight="1" x14ac:dyDescent="0.15"/>
    <row r="765" spans="1:13" s="58" customFormat="1" ht="21" thickBot="1" x14ac:dyDescent="0.25">
      <c r="B765" s="58" t="s">
        <v>113</v>
      </c>
      <c r="I765" s="58" t="s">
        <v>114</v>
      </c>
    </row>
    <row r="766" spans="1:13" s="64" customFormat="1" ht="14" thickBot="1" x14ac:dyDescent="0.2">
      <c r="A766" s="60" t="s">
        <v>90</v>
      </c>
      <c r="B766" s="61" t="s">
        <v>91</v>
      </c>
      <c r="C766" s="61" t="s">
        <v>92</v>
      </c>
      <c r="D766" s="61" t="s">
        <v>93</v>
      </c>
      <c r="E766" s="61" t="s">
        <v>93</v>
      </c>
      <c r="F766" s="62" t="s">
        <v>93</v>
      </c>
      <c r="G766" s="63"/>
      <c r="H766" s="60" t="s">
        <v>90</v>
      </c>
      <c r="I766" s="61" t="s">
        <v>91</v>
      </c>
      <c r="J766" s="61" t="s">
        <v>92</v>
      </c>
      <c r="K766" s="61" t="s">
        <v>93</v>
      </c>
      <c r="L766" s="61" t="s">
        <v>93</v>
      </c>
      <c r="M766" s="62" t="s">
        <v>93</v>
      </c>
    </row>
    <row r="767" spans="1:13" x14ac:dyDescent="0.15">
      <c r="A767" s="65"/>
      <c r="B767" s="66"/>
      <c r="C767" s="66"/>
      <c r="D767" s="66"/>
      <c r="E767" s="66"/>
      <c r="F767" s="67"/>
      <c r="H767" s="65"/>
      <c r="I767" s="66"/>
      <c r="J767" s="66"/>
      <c r="K767" s="66"/>
      <c r="L767" s="66"/>
      <c r="M767" s="67"/>
    </row>
    <row r="768" spans="1:13" x14ac:dyDescent="0.15">
      <c r="A768" s="68"/>
      <c r="B768" s="69"/>
      <c r="C768" s="69"/>
      <c r="D768" s="69"/>
      <c r="E768" s="69"/>
      <c r="F768" s="70"/>
      <c r="H768" s="68"/>
      <c r="I768" s="69"/>
      <c r="J768" s="69"/>
      <c r="K768" s="69"/>
      <c r="L768" s="69"/>
      <c r="M768" s="70"/>
    </row>
    <row r="769" spans="1:13" x14ac:dyDescent="0.15">
      <c r="A769" s="68"/>
      <c r="B769" s="69"/>
      <c r="C769" s="69"/>
      <c r="D769" s="69"/>
      <c r="E769" s="69"/>
      <c r="F769" s="70"/>
      <c r="H769" s="68"/>
      <c r="I769" s="69"/>
      <c r="J769" s="69"/>
      <c r="K769" s="69"/>
      <c r="L769" s="69"/>
      <c r="M769" s="70"/>
    </row>
    <row r="770" spans="1:13" x14ac:dyDescent="0.15">
      <c r="A770" s="68"/>
      <c r="B770" s="69"/>
      <c r="C770" s="69"/>
      <c r="D770" s="69"/>
      <c r="E770" s="69"/>
      <c r="F770" s="70"/>
      <c r="H770" s="68"/>
      <c r="I770" s="69"/>
      <c r="J770" s="69"/>
      <c r="K770" s="69"/>
      <c r="L770" s="69"/>
      <c r="M770" s="70"/>
    </row>
    <row r="771" spans="1:13" x14ac:dyDescent="0.15">
      <c r="A771" s="68"/>
      <c r="B771" s="69"/>
      <c r="C771" s="69"/>
      <c r="D771" s="69"/>
      <c r="E771" s="69"/>
      <c r="F771" s="70"/>
      <c r="H771" s="68"/>
      <c r="I771" s="69"/>
      <c r="J771" s="69"/>
      <c r="K771" s="69"/>
      <c r="L771" s="69"/>
      <c r="M771" s="70"/>
    </row>
    <row r="772" spans="1:13" x14ac:dyDescent="0.15">
      <c r="A772" s="68"/>
      <c r="B772" s="69"/>
      <c r="C772" s="69"/>
      <c r="D772" s="69"/>
      <c r="E772" s="69"/>
      <c r="F772" s="70"/>
      <c r="H772" s="68"/>
      <c r="I772" s="69"/>
      <c r="J772" s="69"/>
      <c r="K772" s="69"/>
      <c r="L772" s="69"/>
      <c r="M772" s="70"/>
    </row>
    <row r="773" spans="1:13" x14ac:dyDescent="0.15">
      <c r="A773" s="68"/>
      <c r="B773" s="69"/>
      <c r="C773" s="69"/>
      <c r="D773" s="69"/>
      <c r="E773" s="69"/>
      <c r="F773" s="70"/>
      <c r="H773" s="68"/>
      <c r="I773" s="69"/>
      <c r="J773" s="69"/>
      <c r="K773" s="69"/>
      <c r="L773" s="69"/>
      <c r="M773" s="70"/>
    </row>
    <row r="774" spans="1:13" x14ac:dyDescent="0.15">
      <c r="A774" s="68"/>
      <c r="B774" s="69"/>
      <c r="C774" s="69"/>
      <c r="D774" s="69"/>
      <c r="E774" s="69"/>
      <c r="F774" s="70"/>
      <c r="H774" s="68"/>
      <c r="I774" s="69"/>
      <c r="J774" s="69"/>
      <c r="K774" s="69"/>
      <c r="L774" s="69"/>
      <c r="M774" s="70"/>
    </row>
    <row r="775" spans="1:13" x14ac:dyDescent="0.15">
      <c r="A775" s="68"/>
      <c r="B775" s="69"/>
      <c r="C775" s="69"/>
      <c r="D775" s="69"/>
      <c r="E775" s="69"/>
      <c r="F775" s="70"/>
      <c r="H775" s="68"/>
      <c r="I775" s="69"/>
      <c r="J775" s="69"/>
      <c r="K775" s="69"/>
      <c r="L775" s="69"/>
      <c r="M775" s="70"/>
    </row>
    <row r="776" spans="1:13" x14ac:dyDescent="0.15">
      <c r="A776" s="68"/>
      <c r="B776" s="69"/>
      <c r="C776" s="69"/>
      <c r="D776" s="69"/>
      <c r="E776" s="69"/>
      <c r="F776" s="70"/>
      <c r="H776" s="68"/>
      <c r="I776" s="69"/>
      <c r="J776" s="69"/>
      <c r="K776" s="69"/>
      <c r="L776" s="69"/>
      <c r="M776" s="70"/>
    </row>
    <row r="777" spans="1:13" x14ac:dyDescent="0.15">
      <c r="A777" s="68"/>
      <c r="B777" s="69"/>
      <c r="C777" s="69"/>
      <c r="D777" s="69"/>
      <c r="E777" s="69"/>
      <c r="F777" s="70"/>
      <c r="H777" s="68"/>
      <c r="I777" s="69"/>
      <c r="J777" s="69"/>
      <c r="K777" s="69"/>
      <c r="L777" s="69"/>
      <c r="M777" s="70"/>
    </row>
    <row r="778" spans="1:13" ht="14" thickBot="1" x14ac:dyDescent="0.2">
      <c r="A778" s="71"/>
      <c r="B778" s="72"/>
      <c r="C778" s="72"/>
      <c r="D778" s="72"/>
      <c r="E778" s="72"/>
      <c r="F778" s="73"/>
      <c r="G778" s="74"/>
      <c r="H778" s="71"/>
      <c r="I778" s="72"/>
      <c r="J778" s="72"/>
      <c r="K778" s="72"/>
      <c r="L778" s="72"/>
      <c r="M778" s="73"/>
    </row>
    <row r="780" spans="1:13" s="58" customFormat="1" ht="20" x14ac:dyDescent="0.2">
      <c r="A780" s="129" t="str">
        <f>$A$1</f>
        <v>Íslandsmót 2023 - 6.kv. Eldri - 2. mót</v>
      </c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29"/>
      <c r="M780" s="129"/>
    </row>
    <row r="781" spans="1:13" s="59" customFormat="1" ht="23" x14ac:dyDescent="0.25">
      <c r="A781" s="126" t="s">
        <v>139</v>
      </c>
      <c r="B781" s="126"/>
      <c r="C781" s="126"/>
      <c r="D781" s="126"/>
      <c r="E781" s="126"/>
      <c r="F781" s="126"/>
      <c r="H781" s="126" t="s">
        <v>89</v>
      </c>
      <c r="I781" s="126"/>
      <c r="J781" s="126"/>
      <c r="K781" s="126"/>
      <c r="L781" s="126"/>
      <c r="M781" s="126"/>
    </row>
    <row r="782" spans="1:13" s="58" customFormat="1" ht="20" x14ac:dyDescent="0.2">
      <c r="A782" s="127">
        <v>44849.5625</v>
      </c>
      <c r="B782" s="127"/>
      <c r="C782" s="127"/>
      <c r="D782" s="127"/>
      <c r="E782" s="127"/>
      <c r="F782" s="127"/>
      <c r="H782" s="128" t="s">
        <v>131</v>
      </c>
      <c r="I782" s="128"/>
      <c r="J782" s="128"/>
      <c r="K782" s="128"/>
      <c r="L782" s="128"/>
      <c r="M782" s="128"/>
    </row>
    <row r="783" spans="1:13" ht="7.5" customHeight="1" x14ac:dyDescent="0.15"/>
    <row r="784" spans="1:13" s="58" customFormat="1" ht="21" thickBot="1" x14ac:dyDescent="0.25">
      <c r="B784" s="58" t="s">
        <v>12</v>
      </c>
      <c r="I784" s="58" t="s">
        <v>14</v>
      </c>
    </row>
    <row r="785" spans="1:13" s="64" customFormat="1" ht="14" thickBot="1" x14ac:dyDescent="0.2">
      <c r="A785" s="60" t="s">
        <v>90</v>
      </c>
      <c r="B785" s="61" t="s">
        <v>91</v>
      </c>
      <c r="C785" s="61" t="s">
        <v>92</v>
      </c>
      <c r="D785" s="61" t="s">
        <v>93</v>
      </c>
      <c r="E785" s="61" t="s">
        <v>93</v>
      </c>
      <c r="F785" s="62" t="s">
        <v>93</v>
      </c>
      <c r="G785" s="63"/>
      <c r="H785" s="60" t="s">
        <v>90</v>
      </c>
      <c r="I785" s="61" t="s">
        <v>91</v>
      </c>
      <c r="J785" s="61" t="s">
        <v>92</v>
      </c>
      <c r="K785" s="61" t="s">
        <v>93</v>
      </c>
      <c r="L785" s="61" t="s">
        <v>93</v>
      </c>
      <c r="M785" s="62" t="s">
        <v>93</v>
      </c>
    </row>
    <row r="786" spans="1:13" x14ac:dyDescent="0.15">
      <c r="A786" s="65"/>
      <c r="B786" s="66"/>
      <c r="C786" s="66"/>
      <c r="D786" s="66"/>
      <c r="E786" s="66"/>
      <c r="F786" s="67"/>
      <c r="H786" s="65"/>
      <c r="I786" s="66"/>
      <c r="J786" s="66"/>
      <c r="K786" s="66"/>
      <c r="L786" s="66"/>
      <c r="M786" s="67"/>
    </row>
    <row r="787" spans="1:13" x14ac:dyDescent="0.15">
      <c r="A787" s="68"/>
      <c r="B787" s="69"/>
      <c r="C787" s="69"/>
      <c r="D787" s="69"/>
      <c r="E787" s="69"/>
      <c r="F787" s="70"/>
      <c r="H787" s="68"/>
      <c r="I787" s="69"/>
      <c r="J787" s="69"/>
      <c r="K787" s="69"/>
      <c r="L787" s="69"/>
      <c r="M787" s="70"/>
    </row>
    <row r="788" spans="1:13" x14ac:dyDescent="0.15">
      <c r="A788" s="68"/>
      <c r="B788" s="69"/>
      <c r="C788" s="69"/>
      <c r="D788" s="69"/>
      <c r="E788" s="69"/>
      <c r="F788" s="70"/>
      <c r="H788" s="68"/>
      <c r="I788" s="69"/>
      <c r="J788" s="69"/>
      <c r="K788" s="69"/>
      <c r="L788" s="69"/>
      <c r="M788" s="70"/>
    </row>
    <row r="789" spans="1:13" x14ac:dyDescent="0.15">
      <c r="A789" s="68"/>
      <c r="B789" s="69"/>
      <c r="C789" s="69"/>
      <c r="D789" s="69"/>
      <c r="E789" s="69"/>
      <c r="F789" s="70"/>
      <c r="H789" s="68"/>
      <c r="I789" s="69"/>
      <c r="J789" s="69"/>
      <c r="K789" s="69"/>
      <c r="L789" s="69"/>
      <c r="M789" s="70"/>
    </row>
    <row r="790" spans="1:13" x14ac:dyDescent="0.15">
      <c r="A790" s="68"/>
      <c r="B790" s="69"/>
      <c r="C790" s="69"/>
      <c r="D790" s="69"/>
      <c r="E790" s="69"/>
      <c r="F790" s="70"/>
      <c r="H790" s="68"/>
      <c r="I790" s="69"/>
      <c r="J790" s="69"/>
      <c r="K790" s="69"/>
      <c r="L790" s="69"/>
      <c r="M790" s="70"/>
    </row>
    <row r="791" spans="1:13" x14ac:dyDescent="0.15">
      <c r="A791" s="68"/>
      <c r="B791" s="69"/>
      <c r="C791" s="69"/>
      <c r="D791" s="69"/>
      <c r="E791" s="69"/>
      <c r="F791" s="70"/>
      <c r="H791" s="68"/>
      <c r="I791" s="69"/>
      <c r="J791" s="69"/>
      <c r="K791" s="69"/>
      <c r="L791" s="69"/>
      <c r="M791" s="70"/>
    </row>
    <row r="792" spans="1:13" x14ac:dyDescent="0.15">
      <c r="A792" s="68"/>
      <c r="B792" s="69"/>
      <c r="C792" s="69"/>
      <c r="D792" s="69"/>
      <c r="E792" s="69"/>
      <c r="F792" s="70"/>
      <c r="H792" s="68"/>
      <c r="I792" s="69"/>
      <c r="J792" s="69"/>
      <c r="K792" s="69"/>
      <c r="L792" s="69"/>
      <c r="M792" s="70"/>
    </row>
    <row r="793" spans="1:13" x14ac:dyDescent="0.15">
      <c r="A793" s="68"/>
      <c r="B793" s="69"/>
      <c r="C793" s="69"/>
      <c r="D793" s="69"/>
      <c r="E793" s="69"/>
      <c r="F793" s="70"/>
      <c r="H793" s="68"/>
      <c r="I793" s="69"/>
      <c r="J793" s="69"/>
      <c r="K793" s="69"/>
      <c r="L793" s="69"/>
      <c r="M793" s="70"/>
    </row>
    <row r="794" spans="1:13" x14ac:dyDescent="0.15">
      <c r="A794" s="68"/>
      <c r="B794" s="69"/>
      <c r="C794" s="69"/>
      <c r="D794" s="69"/>
      <c r="E794" s="69"/>
      <c r="F794" s="70"/>
      <c r="H794" s="68"/>
      <c r="I794" s="69"/>
      <c r="J794" s="69"/>
      <c r="K794" s="69"/>
      <c r="L794" s="69"/>
      <c r="M794" s="70"/>
    </row>
    <row r="795" spans="1:13" x14ac:dyDescent="0.15">
      <c r="A795" s="68"/>
      <c r="B795" s="69"/>
      <c r="C795" s="69"/>
      <c r="D795" s="69"/>
      <c r="E795" s="69"/>
      <c r="F795" s="70"/>
      <c r="H795" s="68"/>
      <c r="I795" s="69"/>
      <c r="J795" s="69"/>
      <c r="K795" s="69"/>
      <c r="L795" s="69"/>
      <c r="M795" s="70"/>
    </row>
    <row r="796" spans="1:13" x14ac:dyDescent="0.15">
      <c r="A796" s="68"/>
      <c r="B796" s="69"/>
      <c r="C796" s="69"/>
      <c r="D796" s="69"/>
      <c r="E796" s="69"/>
      <c r="F796" s="70"/>
      <c r="H796" s="68"/>
      <c r="I796" s="69"/>
      <c r="J796" s="69"/>
      <c r="K796" s="69"/>
      <c r="L796" s="69"/>
      <c r="M796" s="70"/>
    </row>
    <row r="797" spans="1:13" ht="14" thickBot="1" x14ac:dyDescent="0.2">
      <c r="A797" s="71"/>
      <c r="B797" s="72"/>
      <c r="C797" s="72"/>
      <c r="D797" s="72"/>
      <c r="E797" s="72"/>
      <c r="F797" s="73"/>
      <c r="G797" s="74"/>
      <c r="H797" s="71"/>
      <c r="I797" s="72"/>
      <c r="J797" s="72"/>
      <c r="K797" s="72"/>
      <c r="L797" s="72"/>
      <c r="M797" s="73"/>
    </row>
    <row r="799" spans="1:13" s="58" customFormat="1" ht="20" x14ac:dyDescent="0.2">
      <c r="A799" s="129" t="str">
        <f>$A$1</f>
        <v>Íslandsmót 2023 - 6.kv. Eldri - 2. mót</v>
      </c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29"/>
      <c r="M799" s="129"/>
    </row>
    <row r="800" spans="1:13" s="59" customFormat="1" ht="23" x14ac:dyDescent="0.25">
      <c r="A800" s="126" t="s">
        <v>140</v>
      </c>
      <c r="B800" s="126"/>
      <c r="C800" s="126"/>
      <c r="D800" s="126"/>
      <c r="E800" s="126"/>
      <c r="F800" s="126"/>
      <c r="H800" s="126" t="s">
        <v>89</v>
      </c>
      <c r="I800" s="126"/>
      <c r="J800" s="126"/>
      <c r="K800" s="126"/>
      <c r="L800" s="126"/>
      <c r="M800" s="126"/>
    </row>
    <row r="801" spans="1:13" s="58" customFormat="1" ht="20" x14ac:dyDescent="0.2">
      <c r="A801" s="127">
        <v>44849.583333333336</v>
      </c>
      <c r="B801" s="127"/>
      <c r="C801" s="127"/>
      <c r="D801" s="127"/>
      <c r="E801" s="127"/>
      <c r="F801" s="127"/>
      <c r="H801" s="128" t="s">
        <v>131</v>
      </c>
      <c r="I801" s="128"/>
      <c r="J801" s="128"/>
      <c r="K801" s="128"/>
      <c r="L801" s="128"/>
      <c r="M801" s="128"/>
    </row>
    <row r="802" spans="1:13" ht="7.5" customHeight="1" x14ac:dyDescent="0.15"/>
    <row r="803" spans="1:13" s="58" customFormat="1" ht="21" thickBot="1" x14ac:dyDescent="0.25">
      <c r="B803" s="58" t="s">
        <v>20</v>
      </c>
      <c r="I803" s="58" t="s">
        <v>11</v>
      </c>
    </row>
    <row r="804" spans="1:13" s="64" customFormat="1" ht="14" thickBot="1" x14ac:dyDescent="0.2">
      <c r="A804" s="60" t="s">
        <v>90</v>
      </c>
      <c r="B804" s="61" t="s">
        <v>91</v>
      </c>
      <c r="C804" s="61" t="s">
        <v>92</v>
      </c>
      <c r="D804" s="61" t="s">
        <v>93</v>
      </c>
      <c r="E804" s="61" t="s">
        <v>93</v>
      </c>
      <c r="F804" s="62" t="s">
        <v>93</v>
      </c>
      <c r="G804" s="63"/>
      <c r="H804" s="60" t="s">
        <v>90</v>
      </c>
      <c r="I804" s="61" t="s">
        <v>91</v>
      </c>
      <c r="J804" s="61" t="s">
        <v>92</v>
      </c>
      <c r="K804" s="61" t="s">
        <v>93</v>
      </c>
      <c r="L804" s="61" t="s">
        <v>93</v>
      </c>
      <c r="M804" s="62" t="s">
        <v>93</v>
      </c>
    </row>
    <row r="805" spans="1:13" x14ac:dyDescent="0.15">
      <c r="A805" s="65"/>
      <c r="B805" s="66"/>
      <c r="C805" s="66"/>
      <c r="D805" s="66"/>
      <c r="E805" s="66"/>
      <c r="F805" s="67"/>
      <c r="H805" s="65"/>
      <c r="I805" s="66"/>
      <c r="J805" s="66"/>
      <c r="K805" s="66"/>
      <c r="L805" s="66"/>
      <c r="M805" s="67"/>
    </row>
    <row r="806" spans="1:13" x14ac:dyDescent="0.15">
      <c r="A806" s="68"/>
      <c r="B806" s="69"/>
      <c r="C806" s="69"/>
      <c r="D806" s="69"/>
      <c r="E806" s="69"/>
      <c r="F806" s="70"/>
      <c r="H806" s="68"/>
      <c r="I806" s="69"/>
      <c r="J806" s="69"/>
      <c r="K806" s="69"/>
      <c r="L806" s="69"/>
      <c r="M806" s="70"/>
    </row>
    <row r="807" spans="1:13" x14ac:dyDescent="0.15">
      <c r="A807" s="68"/>
      <c r="B807" s="69"/>
      <c r="C807" s="69"/>
      <c r="D807" s="69"/>
      <c r="E807" s="69"/>
      <c r="F807" s="70"/>
      <c r="H807" s="68"/>
      <c r="I807" s="69"/>
      <c r="J807" s="69"/>
      <c r="K807" s="69"/>
      <c r="L807" s="69"/>
      <c r="M807" s="70"/>
    </row>
    <row r="808" spans="1:13" x14ac:dyDescent="0.15">
      <c r="A808" s="68"/>
      <c r="B808" s="69"/>
      <c r="C808" s="69"/>
      <c r="D808" s="69"/>
      <c r="E808" s="69"/>
      <c r="F808" s="70"/>
      <c r="H808" s="68"/>
      <c r="I808" s="69"/>
      <c r="J808" s="69"/>
      <c r="K808" s="69"/>
      <c r="L808" s="69"/>
      <c r="M808" s="70"/>
    </row>
    <row r="809" spans="1:13" x14ac:dyDescent="0.15">
      <c r="A809" s="68"/>
      <c r="B809" s="69"/>
      <c r="C809" s="69"/>
      <c r="D809" s="69"/>
      <c r="E809" s="69"/>
      <c r="F809" s="70"/>
      <c r="H809" s="68"/>
      <c r="I809" s="69"/>
      <c r="J809" s="69"/>
      <c r="K809" s="69"/>
      <c r="L809" s="69"/>
      <c r="M809" s="70"/>
    </row>
    <row r="810" spans="1:13" x14ac:dyDescent="0.15">
      <c r="A810" s="68"/>
      <c r="B810" s="69"/>
      <c r="C810" s="69"/>
      <c r="D810" s="69"/>
      <c r="E810" s="69"/>
      <c r="F810" s="70"/>
      <c r="H810" s="68"/>
      <c r="I810" s="69"/>
      <c r="J810" s="69"/>
      <c r="K810" s="69"/>
      <c r="L810" s="69"/>
      <c r="M810" s="70"/>
    </row>
    <row r="811" spans="1:13" x14ac:dyDescent="0.15">
      <c r="A811" s="68"/>
      <c r="B811" s="69"/>
      <c r="C811" s="69"/>
      <c r="D811" s="69"/>
      <c r="E811" s="69"/>
      <c r="F811" s="70"/>
      <c r="H811" s="68"/>
      <c r="I811" s="69"/>
      <c r="J811" s="69"/>
      <c r="K811" s="69"/>
      <c r="L811" s="69"/>
      <c r="M811" s="70"/>
    </row>
    <row r="812" spans="1:13" x14ac:dyDescent="0.15">
      <c r="A812" s="68"/>
      <c r="B812" s="69"/>
      <c r="C812" s="69"/>
      <c r="D812" s="69"/>
      <c r="E812" s="69"/>
      <c r="F812" s="70"/>
      <c r="H812" s="68"/>
      <c r="I812" s="69"/>
      <c r="J812" s="69"/>
      <c r="K812" s="69"/>
      <c r="L812" s="69"/>
      <c r="M812" s="70"/>
    </row>
    <row r="813" spans="1:13" x14ac:dyDescent="0.15">
      <c r="A813" s="68"/>
      <c r="B813" s="69"/>
      <c r="C813" s="69"/>
      <c r="D813" s="69"/>
      <c r="E813" s="69"/>
      <c r="F813" s="70"/>
      <c r="H813" s="68"/>
      <c r="I813" s="69"/>
      <c r="J813" s="69"/>
      <c r="K813" s="69"/>
      <c r="L813" s="69"/>
      <c r="M813" s="70"/>
    </row>
    <row r="814" spans="1:13" x14ac:dyDescent="0.15">
      <c r="A814" s="68"/>
      <c r="B814" s="69"/>
      <c r="C814" s="69"/>
      <c r="D814" s="69"/>
      <c r="E814" s="69"/>
      <c r="F814" s="70"/>
      <c r="H814" s="68"/>
      <c r="I814" s="69"/>
      <c r="J814" s="69"/>
      <c r="K814" s="69"/>
      <c r="L814" s="69"/>
      <c r="M814" s="70"/>
    </row>
    <row r="815" spans="1:13" x14ac:dyDescent="0.15">
      <c r="A815" s="68"/>
      <c r="B815" s="69"/>
      <c r="C815" s="69"/>
      <c r="D815" s="69"/>
      <c r="E815" s="69"/>
      <c r="F815" s="70"/>
      <c r="H815" s="68"/>
      <c r="I815" s="69"/>
      <c r="J815" s="69"/>
      <c r="K815" s="69"/>
      <c r="L815" s="69"/>
      <c r="M815" s="70"/>
    </row>
    <row r="816" spans="1:13" ht="14" thickBot="1" x14ac:dyDescent="0.2">
      <c r="A816" s="71"/>
      <c r="B816" s="72"/>
      <c r="C816" s="72"/>
      <c r="D816" s="72"/>
      <c r="E816" s="72"/>
      <c r="F816" s="73"/>
      <c r="G816" s="74"/>
      <c r="H816" s="71"/>
      <c r="I816" s="72"/>
      <c r="J816" s="72"/>
      <c r="K816" s="72"/>
      <c r="L816" s="72"/>
      <c r="M816" s="73"/>
    </row>
    <row r="818" spans="1:13" s="58" customFormat="1" ht="20" x14ac:dyDescent="0.2">
      <c r="A818" s="129" t="str">
        <f>$A$1</f>
        <v>Íslandsmót 2023 - 6.kv. Eldri - 2. mót</v>
      </c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29"/>
      <c r="M818" s="129"/>
    </row>
    <row r="819" spans="1:13" s="59" customFormat="1" ht="23" x14ac:dyDescent="0.25">
      <c r="A819" s="126" t="s">
        <v>141</v>
      </c>
      <c r="B819" s="126"/>
      <c r="C819" s="126"/>
      <c r="D819" s="126"/>
      <c r="E819" s="126"/>
      <c r="F819" s="126"/>
      <c r="H819" s="126" t="s">
        <v>89</v>
      </c>
      <c r="I819" s="126"/>
      <c r="J819" s="126"/>
      <c r="K819" s="126"/>
      <c r="L819" s="126"/>
      <c r="M819" s="126"/>
    </row>
    <row r="820" spans="1:13" s="58" customFormat="1" ht="20" x14ac:dyDescent="0.2">
      <c r="A820" s="127">
        <v>44849.604166666664</v>
      </c>
      <c r="B820" s="127"/>
      <c r="C820" s="127"/>
      <c r="D820" s="127"/>
      <c r="E820" s="127"/>
      <c r="F820" s="127"/>
      <c r="H820" s="128" t="s">
        <v>131</v>
      </c>
      <c r="I820" s="128"/>
      <c r="J820" s="128"/>
      <c r="K820" s="128"/>
      <c r="L820" s="128"/>
      <c r="M820" s="128"/>
    </row>
    <row r="821" spans="1:13" ht="7.5" customHeight="1" x14ac:dyDescent="0.15"/>
    <row r="822" spans="1:13" s="58" customFormat="1" ht="21" thickBot="1" x14ac:dyDescent="0.25">
      <c r="B822" s="58" t="s">
        <v>11</v>
      </c>
      <c r="I822" s="58" t="s">
        <v>14</v>
      </c>
    </row>
    <row r="823" spans="1:13" s="64" customFormat="1" ht="14" thickBot="1" x14ac:dyDescent="0.2">
      <c r="A823" s="60" t="s">
        <v>90</v>
      </c>
      <c r="B823" s="61" t="s">
        <v>91</v>
      </c>
      <c r="C823" s="61" t="s">
        <v>92</v>
      </c>
      <c r="D823" s="61" t="s">
        <v>93</v>
      </c>
      <c r="E823" s="61" t="s">
        <v>93</v>
      </c>
      <c r="F823" s="62" t="s">
        <v>93</v>
      </c>
      <c r="G823" s="63"/>
      <c r="H823" s="60" t="s">
        <v>90</v>
      </c>
      <c r="I823" s="61" t="s">
        <v>91</v>
      </c>
      <c r="J823" s="61" t="s">
        <v>92</v>
      </c>
      <c r="K823" s="61" t="s">
        <v>93</v>
      </c>
      <c r="L823" s="61" t="s">
        <v>93</v>
      </c>
      <c r="M823" s="62" t="s">
        <v>93</v>
      </c>
    </row>
    <row r="824" spans="1:13" x14ac:dyDescent="0.15">
      <c r="A824" s="65"/>
      <c r="B824" s="66"/>
      <c r="C824" s="66"/>
      <c r="D824" s="66"/>
      <c r="E824" s="66"/>
      <c r="F824" s="67"/>
      <c r="H824" s="65"/>
      <c r="I824" s="66"/>
      <c r="J824" s="66"/>
      <c r="K824" s="66"/>
      <c r="L824" s="66"/>
      <c r="M824" s="67"/>
    </row>
    <row r="825" spans="1:13" x14ac:dyDescent="0.15">
      <c r="A825" s="68"/>
      <c r="B825" s="69"/>
      <c r="C825" s="69"/>
      <c r="D825" s="69"/>
      <c r="E825" s="69"/>
      <c r="F825" s="70"/>
      <c r="H825" s="68"/>
      <c r="I825" s="69"/>
      <c r="J825" s="69"/>
      <c r="K825" s="69"/>
      <c r="L825" s="69"/>
      <c r="M825" s="70"/>
    </row>
    <row r="826" spans="1:13" x14ac:dyDescent="0.15">
      <c r="A826" s="68"/>
      <c r="B826" s="69"/>
      <c r="C826" s="69"/>
      <c r="D826" s="69"/>
      <c r="E826" s="69"/>
      <c r="F826" s="70"/>
      <c r="H826" s="68"/>
      <c r="I826" s="69"/>
      <c r="J826" s="69"/>
      <c r="K826" s="69"/>
      <c r="L826" s="69"/>
      <c r="M826" s="70"/>
    </row>
    <row r="827" spans="1:13" x14ac:dyDescent="0.15">
      <c r="A827" s="68"/>
      <c r="B827" s="69"/>
      <c r="C827" s="69"/>
      <c r="D827" s="69"/>
      <c r="E827" s="69"/>
      <c r="F827" s="70"/>
      <c r="H827" s="68"/>
      <c r="I827" s="69"/>
      <c r="J827" s="69"/>
      <c r="K827" s="69"/>
      <c r="L827" s="69"/>
      <c r="M827" s="70"/>
    </row>
    <row r="828" spans="1:13" x14ac:dyDescent="0.15">
      <c r="A828" s="68"/>
      <c r="B828" s="69"/>
      <c r="C828" s="69"/>
      <c r="D828" s="69"/>
      <c r="E828" s="69"/>
      <c r="F828" s="70"/>
      <c r="H828" s="68"/>
      <c r="I828" s="69"/>
      <c r="J828" s="69"/>
      <c r="K828" s="69"/>
      <c r="L828" s="69"/>
      <c r="M828" s="70"/>
    </row>
    <row r="829" spans="1:13" x14ac:dyDescent="0.15">
      <c r="A829" s="68"/>
      <c r="B829" s="69"/>
      <c r="C829" s="69"/>
      <c r="D829" s="69"/>
      <c r="E829" s="69"/>
      <c r="F829" s="70"/>
      <c r="H829" s="68"/>
      <c r="I829" s="69"/>
      <c r="J829" s="69"/>
      <c r="K829" s="69"/>
      <c r="L829" s="69"/>
      <c r="M829" s="70"/>
    </row>
    <row r="830" spans="1:13" x14ac:dyDescent="0.15">
      <c r="A830" s="68"/>
      <c r="B830" s="69"/>
      <c r="C830" s="69"/>
      <c r="D830" s="69"/>
      <c r="E830" s="69"/>
      <c r="F830" s="70"/>
      <c r="H830" s="68"/>
      <c r="I830" s="69"/>
      <c r="J830" s="69"/>
      <c r="K830" s="69"/>
      <c r="L830" s="69"/>
      <c r="M830" s="70"/>
    </row>
    <row r="831" spans="1:13" x14ac:dyDescent="0.15">
      <c r="A831" s="68"/>
      <c r="B831" s="69"/>
      <c r="C831" s="69"/>
      <c r="D831" s="69"/>
      <c r="E831" s="69"/>
      <c r="F831" s="70"/>
      <c r="H831" s="68"/>
      <c r="I831" s="69"/>
      <c r="J831" s="69"/>
      <c r="K831" s="69"/>
      <c r="L831" s="69"/>
      <c r="M831" s="70"/>
    </row>
    <row r="832" spans="1:13" x14ac:dyDescent="0.15">
      <c r="A832" s="68"/>
      <c r="B832" s="69"/>
      <c r="C832" s="69"/>
      <c r="D832" s="69"/>
      <c r="E832" s="69"/>
      <c r="F832" s="70"/>
      <c r="H832" s="68"/>
      <c r="I832" s="69"/>
      <c r="J832" s="69"/>
      <c r="K832" s="69"/>
      <c r="L832" s="69"/>
      <c r="M832" s="70"/>
    </row>
    <row r="833" spans="1:13" x14ac:dyDescent="0.15">
      <c r="A833" s="68"/>
      <c r="B833" s="69"/>
      <c r="C833" s="69"/>
      <c r="D833" s="69"/>
      <c r="E833" s="69"/>
      <c r="F833" s="70"/>
      <c r="H833" s="68"/>
      <c r="I833" s="69"/>
      <c r="J833" s="69"/>
      <c r="K833" s="69"/>
      <c r="L833" s="69"/>
      <c r="M833" s="70"/>
    </row>
    <row r="834" spans="1:13" x14ac:dyDescent="0.15">
      <c r="A834" s="68"/>
      <c r="B834" s="69"/>
      <c r="C834" s="69"/>
      <c r="D834" s="69"/>
      <c r="E834" s="69"/>
      <c r="F834" s="70"/>
      <c r="H834" s="68"/>
      <c r="I834" s="69"/>
      <c r="J834" s="69"/>
      <c r="K834" s="69"/>
      <c r="L834" s="69"/>
      <c r="M834" s="70"/>
    </row>
    <row r="835" spans="1:13" ht="14" thickBot="1" x14ac:dyDescent="0.2">
      <c r="A835" s="71"/>
      <c r="B835" s="72"/>
      <c r="C835" s="72"/>
      <c r="D835" s="72"/>
      <c r="E835" s="72"/>
      <c r="F835" s="73"/>
      <c r="G835" s="74"/>
      <c r="H835" s="71"/>
      <c r="I835" s="72"/>
      <c r="J835" s="72"/>
      <c r="K835" s="72"/>
      <c r="L835" s="72"/>
      <c r="M835" s="73"/>
    </row>
    <row r="837" spans="1:13" s="58" customFormat="1" ht="20" x14ac:dyDescent="0.2">
      <c r="A837" s="129" t="str">
        <f>$A$1</f>
        <v>Íslandsmót 2023 - 6.kv. Eldri - 2. mót</v>
      </c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29"/>
      <c r="M837" s="129"/>
    </row>
    <row r="838" spans="1:13" s="59" customFormat="1" ht="23" x14ac:dyDescent="0.25">
      <c r="A838" s="126" t="s">
        <v>142</v>
      </c>
      <c r="B838" s="126"/>
      <c r="C838" s="126"/>
      <c r="D838" s="126"/>
      <c r="E838" s="126"/>
      <c r="F838" s="126"/>
      <c r="H838" s="126" t="s">
        <v>89</v>
      </c>
      <c r="I838" s="126"/>
      <c r="J838" s="126"/>
      <c r="K838" s="126"/>
      <c r="L838" s="126"/>
      <c r="M838" s="126"/>
    </row>
    <row r="839" spans="1:13" s="58" customFormat="1" ht="20" x14ac:dyDescent="0.2">
      <c r="A839" s="127">
        <v>44849.625</v>
      </c>
      <c r="B839" s="127"/>
      <c r="C839" s="127"/>
      <c r="D839" s="127"/>
      <c r="E839" s="127"/>
      <c r="F839" s="127"/>
      <c r="H839" s="128" t="s">
        <v>131</v>
      </c>
      <c r="I839" s="128"/>
      <c r="J839" s="128"/>
      <c r="K839" s="128"/>
      <c r="L839" s="128"/>
      <c r="M839" s="128"/>
    </row>
    <row r="840" spans="1:13" ht="7.5" customHeight="1" x14ac:dyDescent="0.15"/>
    <row r="841" spans="1:13" s="58" customFormat="1" ht="21" thickBot="1" x14ac:dyDescent="0.25">
      <c r="B841" s="58" t="s">
        <v>14</v>
      </c>
      <c r="I841" s="58" t="s">
        <v>20</v>
      </c>
    </row>
    <row r="842" spans="1:13" s="64" customFormat="1" ht="14" thickBot="1" x14ac:dyDescent="0.2">
      <c r="A842" s="60" t="s">
        <v>90</v>
      </c>
      <c r="B842" s="61" t="s">
        <v>91</v>
      </c>
      <c r="C842" s="61" t="s">
        <v>92</v>
      </c>
      <c r="D842" s="61" t="s">
        <v>93</v>
      </c>
      <c r="E842" s="61" t="s">
        <v>93</v>
      </c>
      <c r="F842" s="62" t="s">
        <v>93</v>
      </c>
      <c r="G842" s="63"/>
      <c r="H842" s="60" t="s">
        <v>90</v>
      </c>
      <c r="I842" s="61" t="s">
        <v>91</v>
      </c>
      <c r="J842" s="61" t="s">
        <v>92</v>
      </c>
      <c r="K842" s="61" t="s">
        <v>93</v>
      </c>
      <c r="L842" s="61" t="s">
        <v>93</v>
      </c>
      <c r="M842" s="62" t="s">
        <v>93</v>
      </c>
    </row>
    <row r="843" spans="1:13" x14ac:dyDescent="0.15">
      <c r="A843" s="65"/>
      <c r="B843" s="66"/>
      <c r="C843" s="66"/>
      <c r="D843" s="66"/>
      <c r="E843" s="66"/>
      <c r="F843" s="67"/>
      <c r="H843" s="65"/>
      <c r="I843" s="66"/>
      <c r="J843" s="66"/>
      <c r="K843" s="66"/>
      <c r="L843" s="66"/>
      <c r="M843" s="67"/>
    </row>
    <row r="844" spans="1:13" x14ac:dyDescent="0.15">
      <c r="A844" s="68"/>
      <c r="B844" s="69"/>
      <c r="C844" s="69"/>
      <c r="D844" s="69"/>
      <c r="E844" s="69"/>
      <c r="F844" s="70"/>
      <c r="H844" s="68"/>
      <c r="I844" s="69"/>
      <c r="J844" s="69"/>
      <c r="K844" s="69"/>
      <c r="L844" s="69"/>
      <c r="M844" s="70"/>
    </row>
    <row r="845" spans="1:13" x14ac:dyDescent="0.15">
      <c r="A845" s="68"/>
      <c r="B845" s="69"/>
      <c r="C845" s="69"/>
      <c r="D845" s="69"/>
      <c r="E845" s="69"/>
      <c r="F845" s="70"/>
      <c r="H845" s="68"/>
      <c r="I845" s="69"/>
      <c r="J845" s="69"/>
      <c r="K845" s="69"/>
      <c r="L845" s="69"/>
      <c r="M845" s="70"/>
    </row>
    <row r="846" spans="1:13" x14ac:dyDescent="0.15">
      <c r="A846" s="68"/>
      <c r="B846" s="69"/>
      <c r="C846" s="69"/>
      <c r="D846" s="69"/>
      <c r="E846" s="69"/>
      <c r="F846" s="70"/>
      <c r="H846" s="68"/>
      <c r="I846" s="69"/>
      <c r="J846" s="69"/>
      <c r="K846" s="69"/>
      <c r="L846" s="69"/>
      <c r="M846" s="70"/>
    </row>
    <row r="847" spans="1:13" x14ac:dyDescent="0.15">
      <c r="A847" s="68"/>
      <c r="B847" s="69"/>
      <c r="C847" s="69"/>
      <c r="D847" s="69"/>
      <c r="E847" s="69"/>
      <c r="F847" s="70"/>
      <c r="H847" s="68"/>
      <c r="I847" s="69"/>
      <c r="J847" s="69"/>
      <c r="K847" s="69"/>
      <c r="L847" s="69"/>
      <c r="M847" s="70"/>
    </row>
    <row r="848" spans="1:13" x14ac:dyDescent="0.15">
      <c r="A848" s="68"/>
      <c r="B848" s="69"/>
      <c r="C848" s="69"/>
      <c r="D848" s="69"/>
      <c r="E848" s="69"/>
      <c r="F848" s="70"/>
      <c r="H848" s="68"/>
      <c r="I848" s="69"/>
      <c r="J848" s="69"/>
      <c r="K848" s="69"/>
      <c r="L848" s="69"/>
      <c r="M848" s="70"/>
    </row>
    <row r="849" spans="1:13" x14ac:dyDescent="0.15">
      <c r="A849" s="68"/>
      <c r="B849" s="69"/>
      <c r="C849" s="69"/>
      <c r="D849" s="69"/>
      <c r="E849" s="69"/>
      <c r="F849" s="70"/>
      <c r="H849" s="68"/>
      <c r="I849" s="69"/>
      <c r="J849" s="69"/>
      <c r="K849" s="69"/>
      <c r="L849" s="69"/>
      <c r="M849" s="70"/>
    </row>
    <row r="850" spans="1:13" x14ac:dyDescent="0.15">
      <c r="A850" s="68"/>
      <c r="B850" s="69"/>
      <c r="C850" s="69"/>
      <c r="D850" s="69"/>
      <c r="E850" s="69"/>
      <c r="F850" s="70"/>
      <c r="H850" s="68"/>
      <c r="I850" s="69"/>
      <c r="J850" s="69"/>
      <c r="K850" s="69"/>
      <c r="L850" s="69"/>
      <c r="M850" s="70"/>
    </row>
    <row r="851" spans="1:13" x14ac:dyDescent="0.15">
      <c r="A851" s="68"/>
      <c r="B851" s="69"/>
      <c r="C851" s="69"/>
      <c r="D851" s="69"/>
      <c r="E851" s="69"/>
      <c r="F851" s="70"/>
      <c r="H851" s="68"/>
      <c r="I851" s="69"/>
      <c r="J851" s="69"/>
      <c r="K851" s="69"/>
      <c r="L851" s="69"/>
      <c r="M851" s="70"/>
    </row>
    <row r="852" spans="1:13" x14ac:dyDescent="0.15">
      <c r="A852" s="68"/>
      <c r="B852" s="69"/>
      <c r="C852" s="69"/>
      <c r="D852" s="69"/>
      <c r="E852" s="69"/>
      <c r="F852" s="70"/>
      <c r="H852" s="68"/>
      <c r="I852" s="69"/>
      <c r="J852" s="69"/>
      <c r="K852" s="69"/>
      <c r="L852" s="69"/>
      <c r="M852" s="70"/>
    </row>
    <row r="853" spans="1:13" x14ac:dyDescent="0.15">
      <c r="A853" s="68"/>
      <c r="B853" s="69"/>
      <c r="C853" s="69"/>
      <c r="D853" s="69"/>
      <c r="E853" s="69"/>
      <c r="F853" s="70"/>
      <c r="H853" s="68"/>
      <c r="I853" s="69"/>
      <c r="J853" s="69"/>
      <c r="K853" s="69"/>
      <c r="L853" s="69"/>
      <c r="M853" s="70"/>
    </row>
    <row r="854" spans="1:13" ht="14" thickBot="1" x14ac:dyDescent="0.2">
      <c r="A854" s="71"/>
      <c r="B854" s="72"/>
      <c r="C854" s="72"/>
      <c r="D854" s="72"/>
      <c r="E854" s="72"/>
      <c r="F854" s="73"/>
      <c r="G854" s="74"/>
      <c r="H854" s="71"/>
      <c r="I854" s="72"/>
      <c r="J854" s="72"/>
      <c r="K854" s="72"/>
      <c r="L854" s="72"/>
      <c r="M854" s="73"/>
    </row>
    <row r="856" spans="1:13" s="58" customFormat="1" ht="20" x14ac:dyDescent="0.2">
      <c r="A856" s="129" t="str">
        <f>$A$1</f>
        <v>Íslandsmót 2023 - 6.kv. Eldri - 2. mót</v>
      </c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29"/>
      <c r="M856" s="129"/>
    </row>
    <row r="857" spans="1:13" s="59" customFormat="1" ht="23" x14ac:dyDescent="0.25">
      <c r="A857" s="126" t="s">
        <v>143</v>
      </c>
      <c r="B857" s="126"/>
      <c r="C857" s="126"/>
      <c r="D857" s="126"/>
      <c r="E857" s="126"/>
      <c r="F857" s="126"/>
      <c r="H857" s="126" t="s">
        <v>89</v>
      </c>
      <c r="I857" s="126"/>
      <c r="J857" s="126"/>
      <c r="K857" s="126"/>
      <c r="L857" s="126"/>
      <c r="M857" s="126"/>
    </row>
    <row r="858" spans="1:13" s="58" customFormat="1" ht="20" x14ac:dyDescent="0.2">
      <c r="A858" s="127">
        <v>44849.645833333336</v>
      </c>
      <c r="B858" s="127"/>
      <c r="C858" s="127"/>
      <c r="D858" s="127"/>
      <c r="E858" s="127"/>
      <c r="F858" s="127"/>
      <c r="H858" s="128" t="s">
        <v>131</v>
      </c>
      <c r="I858" s="128"/>
      <c r="J858" s="128"/>
      <c r="K858" s="128"/>
      <c r="L858" s="128"/>
      <c r="M858" s="128"/>
    </row>
    <row r="859" spans="1:13" ht="7.5" customHeight="1" x14ac:dyDescent="0.15"/>
    <row r="860" spans="1:13" s="58" customFormat="1" ht="21" thickBot="1" x14ac:dyDescent="0.25">
      <c r="B860" s="58" t="s">
        <v>20</v>
      </c>
      <c r="I860" s="58" t="s">
        <v>12</v>
      </c>
    </row>
    <row r="861" spans="1:13" s="64" customFormat="1" ht="14" thickBot="1" x14ac:dyDescent="0.2">
      <c r="A861" s="60" t="s">
        <v>90</v>
      </c>
      <c r="B861" s="61" t="s">
        <v>91</v>
      </c>
      <c r="C861" s="61" t="s">
        <v>92</v>
      </c>
      <c r="D861" s="61" t="s">
        <v>93</v>
      </c>
      <c r="E861" s="61" t="s">
        <v>93</v>
      </c>
      <c r="F861" s="62" t="s">
        <v>93</v>
      </c>
      <c r="G861" s="63"/>
      <c r="H861" s="60" t="s">
        <v>90</v>
      </c>
      <c r="I861" s="61" t="s">
        <v>91</v>
      </c>
      <c r="J861" s="61" t="s">
        <v>92</v>
      </c>
      <c r="K861" s="61" t="s">
        <v>93</v>
      </c>
      <c r="L861" s="61" t="s">
        <v>93</v>
      </c>
      <c r="M861" s="62" t="s">
        <v>93</v>
      </c>
    </row>
    <row r="862" spans="1:13" x14ac:dyDescent="0.15">
      <c r="A862" s="65"/>
      <c r="B862" s="66"/>
      <c r="C862" s="66"/>
      <c r="D862" s="66"/>
      <c r="E862" s="66"/>
      <c r="F862" s="67"/>
      <c r="H862" s="65"/>
      <c r="I862" s="66"/>
      <c r="J862" s="66"/>
      <c r="K862" s="66"/>
      <c r="L862" s="66"/>
      <c r="M862" s="67"/>
    </row>
    <row r="863" spans="1:13" x14ac:dyDescent="0.15">
      <c r="A863" s="68"/>
      <c r="B863" s="69"/>
      <c r="C863" s="69"/>
      <c r="D863" s="69"/>
      <c r="E863" s="69"/>
      <c r="F863" s="70"/>
      <c r="H863" s="68"/>
      <c r="I863" s="69"/>
      <c r="J863" s="69"/>
      <c r="K863" s="69"/>
      <c r="L863" s="69"/>
      <c r="M863" s="70"/>
    </row>
    <row r="864" spans="1:13" x14ac:dyDescent="0.15">
      <c r="A864" s="68"/>
      <c r="B864" s="69"/>
      <c r="C864" s="69"/>
      <c r="D864" s="69"/>
      <c r="E864" s="69"/>
      <c r="F864" s="70"/>
      <c r="H864" s="68"/>
      <c r="I864" s="69"/>
      <c r="J864" s="69"/>
      <c r="K864" s="69"/>
      <c r="L864" s="69"/>
      <c r="M864" s="70"/>
    </row>
    <row r="865" spans="1:13" x14ac:dyDescent="0.15">
      <c r="A865" s="68"/>
      <c r="B865" s="69"/>
      <c r="C865" s="69"/>
      <c r="D865" s="69"/>
      <c r="E865" s="69"/>
      <c r="F865" s="70"/>
      <c r="H865" s="68"/>
      <c r="I865" s="69"/>
      <c r="J865" s="69"/>
      <c r="K865" s="69"/>
      <c r="L865" s="69"/>
      <c r="M865" s="70"/>
    </row>
    <row r="866" spans="1:13" x14ac:dyDescent="0.15">
      <c r="A866" s="68"/>
      <c r="B866" s="69"/>
      <c r="C866" s="69"/>
      <c r="D866" s="69"/>
      <c r="E866" s="69"/>
      <c r="F866" s="70"/>
      <c r="H866" s="68"/>
      <c r="I866" s="69"/>
      <c r="J866" s="69"/>
      <c r="K866" s="69"/>
      <c r="L866" s="69"/>
      <c r="M866" s="70"/>
    </row>
    <row r="867" spans="1:13" x14ac:dyDescent="0.15">
      <c r="A867" s="68"/>
      <c r="B867" s="69"/>
      <c r="C867" s="69"/>
      <c r="D867" s="69"/>
      <c r="E867" s="69"/>
      <c r="F867" s="70"/>
      <c r="H867" s="68"/>
      <c r="I867" s="69"/>
      <c r="J867" s="69"/>
      <c r="K867" s="69"/>
      <c r="L867" s="69"/>
      <c r="M867" s="70"/>
    </row>
    <row r="868" spans="1:13" x14ac:dyDescent="0.15">
      <c r="A868" s="68"/>
      <c r="B868" s="69"/>
      <c r="C868" s="69"/>
      <c r="D868" s="69"/>
      <c r="E868" s="69"/>
      <c r="F868" s="70"/>
      <c r="H868" s="68"/>
      <c r="I868" s="69"/>
      <c r="J868" s="69"/>
      <c r="K868" s="69"/>
      <c r="L868" s="69"/>
      <c r="M868" s="70"/>
    </row>
    <row r="869" spans="1:13" x14ac:dyDescent="0.15">
      <c r="A869" s="68"/>
      <c r="B869" s="69"/>
      <c r="C869" s="69"/>
      <c r="D869" s="69"/>
      <c r="E869" s="69"/>
      <c r="F869" s="70"/>
      <c r="H869" s="68"/>
      <c r="I869" s="69"/>
      <c r="J869" s="69"/>
      <c r="K869" s="69"/>
      <c r="L869" s="69"/>
      <c r="M869" s="70"/>
    </row>
    <row r="870" spans="1:13" x14ac:dyDescent="0.15">
      <c r="A870" s="68"/>
      <c r="B870" s="69"/>
      <c r="C870" s="69"/>
      <c r="D870" s="69"/>
      <c r="E870" s="69"/>
      <c r="F870" s="70"/>
      <c r="H870" s="68"/>
      <c r="I870" s="69"/>
      <c r="J870" s="69"/>
      <c r="K870" s="69"/>
      <c r="L870" s="69"/>
      <c r="M870" s="70"/>
    </row>
    <row r="871" spans="1:13" x14ac:dyDescent="0.15">
      <c r="A871" s="68"/>
      <c r="B871" s="69"/>
      <c r="C871" s="69"/>
      <c r="D871" s="69"/>
      <c r="E871" s="69"/>
      <c r="F871" s="70"/>
      <c r="H871" s="68"/>
      <c r="I871" s="69"/>
      <c r="J871" s="69"/>
      <c r="K871" s="69"/>
      <c r="L871" s="69"/>
      <c r="M871" s="70"/>
    </row>
    <row r="872" spans="1:13" x14ac:dyDescent="0.15">
      <c r="A872" s="68"/>
      <c r="B872" s="69"/>
      <c r="C872" s="69"/>
      <c r="D872" s="69"/>
      <c r="E872" s="69"/>
      <c r="F872" s="70"/>
      <c r="H872" s="68"/>
      <c r="I872" s="69"/>
      <c r="J872" s="69"/>
      <c r="K872" s="69"/>
      <c r="L872" s="69"/>
      <c r="M872" s="70"/>
    </row>
    <row r="873" spans="1:13" ht="14" thickBot="1" x14ac:dyDescent="0.2">
      <c r="A873" s="71"/>
      <c r="B873" s="72"/>
      <c r="C873" s="72"/>
      <c r="D873" s="72"/>
      <c r="E873" s="72"/>
      <c r="F873" s="73"/>
      <c r="G873" s="74"/>
      <c r="H873" s="71"/>
      <c r="I873" s="72"/>
      <c r="J873" s="72"/>
      <c r="K873" s="72"/>
      <c r="L873" s="72"/>
      <c r="M873" s="73"/>
    </row>
    <row r="875" spans="1:13" s="58" customFormat="1" ht="20" x14ac:dyDescent="0.2">
      <c r="A875" s="129" t="str">
        <f>$A$1</f>
        <v>Íslandsmót 2023 - 6.kv. Eldri - 2. mót</v>
      </c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29"/>
      <c r="M875" s="129"/>
    </row>
    <row r="876" spans="1:13" s="59" customFormat="1" ht="23" x14ac:dyDescent="0.25">
      <c r="A876" s="126" t="s">
        <v>144</v>
      </c>
      <c r="B876" s="126"/>
      <c r="C876" s="126"/>
      <c r="D876" s="126"/>
      <c r="E876" s="126"/>
      <c r="F876" s="126"/>
      <c r="H876" s="126" t="s">
        <v>89</v>
      </c>
      <c r="I876" s="126"/>
      <c r="J876" s="126"/>
      <c r="K876" s="126"/>
      <c r="L876" s="126"/>
      <c r="M876" s="126"/>
    </row>
    <row r="877" spans="1:13" s="58" customFormat="1" ht="20" x14ac:dyDescent="0.2">
      <c r="A877" s="127">
        <v>44849.666666666664</v>
      </c>
      <c r="B877" s="127"/>
      <c r="C877" s="127"/>
      <c r="D877" s="127"/>
      <c r="E877" s="127"/>
      <c r="F877" s="127"/>
      <c r="H877" s="128" t="s">
        <v>131</v>
      </c>
      <c r="I877" s="128"/>
      <c r="J877" s="128"/>
      <c r="K877" s="128"/>
      <c r="L877" s="128"/>
      <c r="M877" s="128"/>
    </row>
    <row r="878" spans="1:13" ht="7.5" customHeight="1" x14ac:dyDescent="0.15"/>
    <row r="879" spans="1:13" s="58" customFormat="1" ht="21" thickBot="1" x14ac:dyDescent="0.25">
      <c r="B879" s="58" t="s">
        <v>145</v>
      </c>
      <c r="I879" s="58" t="s">
        <v>146</v>
      </c>
    </row>
    <row r="880" spans="1:13" s="64" customFormat="1" ht="14" thickBot="1" x14ac:dyDescent="0.2">
      <c r="A880" s="60" t="s">
        <v>90</v>
      </c>
      <c r="B880" s="61" t="s">
        <v>91</v>
      </c>
      <c r="C880" s="61" t="s">
        <v>92</v>
      </c>
      <c r="D880" s="61" t="s">
        <v>93</v>
      </c>
      <c r="E880" s="61" t="s">
        <v>93</v>
      </c>
      <c r="F880" s="62" t="s">
        <v>93</v>
      </c>
      <c r="G880" s="63"/>
      <c r="H880" s="60" t="s">
        <v>90</v>
      </c>
      <c r="I880" s="61" t="s">
        <v>91</v>
      </c>
      <c r="J880" s="61" t="s">
        <v>92</v>
      </c>
      <c r="K880" s="61" t="s">
        <v>93</v>
      </c>
      <c r="L880" s="61" t="s">
        <v>93</v>
      </c>
      <c r="M880" s="62" t="s">
        <v>93</v>
      </c>
    </row>
    <row r="881" spans="1:13" x14ac:dyDescent="0.15">
      <c r="A881" s="65"/>
      <c r="B881" s="66"/>
      <c r="C881" s="66"/>
      <c r="D881" s="66"/>
      <c r="E881" s="66"/>
      <c r="F881" s="67"/>
      <c r="H881" s="65"/>
      <c r="I881" s="66"/>
      <c r="J881" s="66"/>
      <c r="K881" s="66"/>
      <c r="L881" s="66"/>
      <c r="M881" s="67"/>
    </row>
    <row r="882" spans="1:13" x14ac:dyDescent="0.15">
      <c r="A882" s="68"/>
      <c r="B882" s="69"/>
      <c r="C882" s="69"/>
      <c r="D882" s="69"/>
      <c r="E882" s="69"/>
      <c r="F882" s="70"/>
      <c r="H882" s="68"/>
      <c r="I882" s="69"/>
      <c r="J882" s="69"/>
      <c r="K882" s="69"/>
      <c r="L882" s="69"/>
      <c r="M882" s="70"/>
    </row>
    <row r="883" spans="1:13" x14ac:dyDescent="0.15">
      <c r="A883" s="68"/>
      <c r="B883" s="69"/>
      <c r="C883" s="69"/>
      <c r="D883" s="69"/>
      <c r="E883" s="69"/>
      <c r="F883" s="70"/>
      <c r="H883" s="68"/>
      <c r="I883" s="69"/>
      <c r="J883" s="69"/>
      <c r="K883" s="69"/>
      <c r="L883" s="69"/>
      <c r="M883" s="70"/>
    </row>
    <row r="884" spans="1:13" x14ac:dyDescent="0.15">
      <c r="A884" s="68"/>
      <c r="B884" s="69"/>
      <c r="C884" s="69"/>
      <c r="D884" s="69"/>
      <c r="E884" s="69"/>
      <c r="F884" s="70"/>
      <c r="H884" s="68"/>
      <c r="I884" s="69"/>
      <c r="J884" s="69"/>
      <c r="K884" s="69"/>
      <c r="L884" s="69"/>
      <c r="M884" s="70"/>
    </row>
    <row r="885" spans="1:13" x14ac:dyDescent="0.15">
      <c r="A885" s="68"/>
      <c r="B885" s="69"/>
      <c r="C885" s="69"/>
      <c r="D885" s="69"/>
      <c r="E885" s="69"/>
      <c r="F885" s="70"/>
      <c r="H885" s="68"/>
      <c r="I885" s="69"/>
      <c r="J885" s="69"/>
      <c r="K885" s="69"/>
      <c r="L885" s="69"/>
      <c r="M885" s="70"/>
    </row>
    <row r="886" spans="1:13" x14ac:dyDescent="0.15">
      <c r="A886" s="68"/>
      <c r="B886" s="69"/>
      <c r="C886" s="69"/>
      <c r="D886" s="69"/>
      <c r="E886" s="69"/>
      <c r="F886" s="70"/>
      <c r="H886" s="68"/>
      <c r="I886" s="69"/>
      <c r="J886" s="69"/>
      <c r="K886" s="69"/>
      <c r="L886" s="69"/>
      <c r="M886" s="70"/>
    </row>
    <row r="887" spans="1:13" x14ac:dyDescent="0.15">
      <c r="A887" s="68"/>
      <c r="B887" s="69"/>
      <c r="C887" s="69"/>
      <c r="D887" s="69"/>
      <c r="E887" s="69"/>
      <c r="F887" s="70"/>
      <c r="H887" s="68"/>
      <c r="I887" s="69"/>
      <c r="J887" s="69"/>
      <c r="K887" s="69"/>
      <c r="L887" s="69"/>
      <c r="M887" s="70"/>
    </row>
    <row r="888" spans="1:13" x14ac:dyDescent="0.15">
      <c r="A888" s="68"/>
      <c r="B888" s="69"/>
      <c r="C888" s="69"/>
      <c r="D888" s="69"/>
      <c r="E888" s="69"/>
      <c r="F888" s="70"/>
      <c r="H888" s="68"/>
      <c r="I888" s="69"/>
      <c r="J888" s="69"/>
      <c r="K888" s="69"/>
      <c r="L888" s="69"/>
      <c r="M888" s="70"/>
    </row>
    <row r="889" spans="1:13" x14ac:dyDescent="0.15">
      <c r="A889" s="68"/>
      <c r="B889" s="69"/>
      <c r="C889" s="69"/>
      <c r="D889" s="69"/>
      <c r="E889" s="69"/>
      <c r="F889" s="70"/>
      <c r="H889" s="68"/>
      <c r="I889" s="69"/>
      <c r="J889" s="69"/>
      <c r="K889" s="69"/>
      <c r="L889" s="69"/>
      <c r="M889" s="70"/>
    </row>
    <row r="890" spans="1:13" x14ac:dyDescent="0.15">
      <c r="A890" s="68"/>
      <c r="B890" s="69"/>
      <c r="C890" s="69"/>
      <c r="D890" s="69"/>
      <c r="E890" s="69"/>
      <c r="F890" s="70"/>
      <c r="H890" s="68"/>
      <c r="I890" s="69"/>
      <c r="J890" s="69"/>
      <c r="K890" s="69"/>
      <c r="L890" s="69"/>
      <c r="M890" s="70"/>
    </row>
    <row r="891" spans="1:13" x14ac:dyDescent="0.15">
      <c r="A891" s="68"/>
      <c r="B891" s="69"/>
      <c r="C891" s="69"/>
      <c r="D891" s="69"/>
      <c r="E891" s="69"/>
      <c r="F891" s="70"/>
      <c r="H891" s="68"/>
      <c r="I891" s="69"/>
      <c r="J891" s="69"/>
      <c r="K891" s="69"/>
      <c r="L891" s="69"/>
      <c r="M891" s="70"/>
    </row>
    <row r="892" spans="1:13" ht="14" thickBot="1" x14ac:dyDescent="0.2">
      <c r="A892" s="71"/>
      <c r="B892" s="72"/>
      <c r="C892" s="72"/>
      <c r="D892" s="72"/>
      <c r="E892" s="72"/>
      <c r="F892" s="73"/>
      <c r="G892" s="74"/>
      <c r="H892" s="71"/>
      <c r="I892" s="72"/>
      <c r="J892" s="72"/>
      <c r="K892" s="72"/>
      <c r="L892" s="72"/>
      <c r="M892" s="73"/>
    </row>
    <row r="894" spans="1:13" s="58" customFormat="1" ht="20" x14ac:dyDescent="0.2">
      <c r="A894" s="129" t="str">
        <f>$A$1</f>
        <v>Íslandsmót 2023 - 6.kv. Eldri - 2. mót</v>
      </c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29"/>
      <c r="M894" s="129"/>
    </row>
    <row r="895" spans="1:13" s="59" customFormat="1" ht="23" x14ac:dyDescent="0.25">
      <c r="A895" s="126" t="s">
        <v>147</v>
      </c>
      <c r="B895" s="126"/>
      <c r="C895" s="126"/>
      <c r="D895" s="126"/>
      <c r="E895" s="126"/>
      <c r="F895" s="126"/>
      <c r="H895" s="126" t="s">
        <v>89</v>
      </c>
      <c r="I895" s="126"/>
      <c r="J895" s="126"/>
      <c r="K895" s="126"/>
      <c r="L895" s="126"/>
      <c r="M895" s="126"/>
    </row>
    <row r="896" spans="1:13" s="58" customFormat="1" ht="20" x14ac:dyDescent="0.2">
      <c r="A896" s="127">
        <v>44849.6875</v>
      </c>
      <c r="B896" s="127"/>
      <c r="C896" s="127"/>
      <c r="D896" s="127"/>
      <c r="E896" s="127"/>
      <c r="F896" s="127"/>
      <c r="H896" s="128" t="s">
        <v>131</v>
      </c>
      <c r="I896" s="128"/>
      <c r="J896" s="128"/>
      <c r="K896" s="128"/>
      <c r="L896" s="128"/>
      <c r="M896" s="128"/>
    </row>
    <row r="897" spans="1:13" ht="7.5" customHeight="1" x14ac:dyDescent="0.15"/>
    <row r="898" spans="1:13" s="58" customFormat="1" ht="21" thickBot="1" x14ac:dyDescent="0.25">
      <c r="B898" s="58" t="s">
        <v>148</v>
      </c>
      <c r="I898" s="58" t="s">
        <v>146</v>
      </c>
    </row>
    <row r="899" spans="1:13" s="64" customFormat="1" ht="14" thickBot="1" x14ac:dyDescent="0.2">
      <c r="A899" s="60" t="s">
        <v>90</v>
      </c>
      <c r="B899" s="61" t="s">
        <v>91</v>
      </c>
      <c r="C899" s="61" t="s">
        <v>92</v>
      </c>
      <c r="D899" s="61" t="s">
        <v>93</v>
      </c>
      <c r="E899" s="61" t="s">
        <v>93</v>
      </c>
      <c r="F899" s="62" t="s">
        <v>93</v>
      </c>
      <c r="G899" s="63"/>
      <c r="H899" s="60" t="s">
        <v>90</v>
      </c>
      <c r="I899" s="61" t="s">
        <v>91</v>
      </c>
      <c r="J899" s="61" t="s">
        <v>92</v>
      </c>
      <c r="K899" s="61" t="s">
        <v>93</v>
      </c>
      <c r="L899" s="61" t="s">
        <v>93</v>
      </c>
      <c r="M899" s="62" t="s">
        <v>93</v>
      </c>
    </row>
    <row r="900" spans="1:13" x14ac:dyDescent="0.15">
      <c r="A900" s="65"/>
      <c r="B900" s="66"/>
      <c r="C900" s="66"/>
      <c r="D900" s="66"/>
      <c r="E900" s="66"/>
      <c r="F900" s="67"/>
      <c r="H900" s="65"/>
      <c r="I900" s="66"/>
      <c r="J900" s="66"/>
      <c r="K900" s="66"/>
      <c r="L900" s="66"/>
      <c r="M900" s="67"/>
    </row>
    <row r="901" spans="1:13" x14ac:dyDescent="0.15">
      <c r="A901" s="68"/>
      <c r="B901" s="69"/>
      <c r="C901" s="69"/>
      <c r="D901" s="69"/>
      <c r="E901" s="69"/>
      <c r="F901" s="70"/>
      <c r="H901" s="68"/>
      <c r="I901" s="69"/>
      <c r="J901" s="69"/>
      <c r="K901" s="69"/>
      <c r="L901" s="69"/>
      <c r="M901" s="70"/>
    </row>
    <row r="902" spans="1:13" x14ac:dyDescent="0.15">
      <c r="A902" s="68"/>
      <c r="B902" s="69"/>
      <c r="C902" s="69"/>
      <c r="D902" s="69"/>
      <c r="E902" s="69"/>
      <c r="F902" s="70"/>
      <c r="H902" s="68"/>
      <c r="I902" s="69"/>
      <c r="J902" s="69"/>
      <c r="K902" s="69"/>
      <c r="L902" s="69"/>
      <c r="M902" s="70"/>
    </row>
    <row r="903" spans="1:13" x14ac:dyDescent="0.15">
      <c r="A903" s="68"/>
      <c r="B903" s="69"/>
      <c r="C903" s="69"/>
      <c r="D903" s="69"/>
      <c r="E903" s="69"/>
      <c r="F903" s="70"/>
      <c r="H903" s="68"/>
      <c r="I903" s="69"/>
      <c r="J903" s="69"/>
      <c r="K903" s="69"/>
      <c r="L903" s="69"/>
      <c r="M903" s="70"/>
    </row>
    <row r="904" spans="1:13" x14ac:dyDescent="0.15">
      <c r="A904" s="68"/>
      <c r="B904" s="69"/>
      <c r="C904" s="69"/>
      <c r="D904" s="69"/>
      <c r="E904" s="69"/>
      <c r="F904" s="70"/>
      <c r="H904" s="68"/>
      <c r="I904" s="69"/>
      <c r="J904" s="69"/>
      <c r="K904" s="69"/>
      <c r="L904" s="69"/>
      <c r="M904" s="70"/>
    </row>
    <row r="905" spans="1:13" x14ac:dyDescent="0.15">
      <c r="A905" s="68"/>
      <c r="B905" s="69"/>
      <c r="C905" s="69"/>
      <c r="D905" s="69"/>
      <c r="E905" s="69"/>
      <c r="F905" s="70"/>
      <c r="H905" s="68"/>
      <c r="I905" s="69"/>
      <c r="J905" s="69"/>
      <c r="K905" s="69"/>
      <c r="L905" s="69"/>
      <c r="M905" s="70"/>
    </row>
    <row r="906" spans="1:13" x14ac:dyDescent="0.15">
      <c r="A906" s="68"/>
      <c r="B906" s="69"/>
      <c r="C906" s="69"/>
      <c r="D906" s="69"/>
      <c r="E906" s="69"/>
      <c r="F906" s="70"/>
      <c r="H906" s="68"/>
      <c r="I906" s="69"/>
      <c r="J906" s="69"/>
      <c r="K906" s="69"/>
      <c r="L906" s="69"/>
      <c r="M906" s="70"/>
    </row>
    <row r="907" spans="1:13" x14ac:dyDescent="0.15">
      <c r="A907" s="68"/>
      <c r="B907" s="69"/>
      <c r="C907" s="69"/>
      <c r="D907" s="69"/>
      <c r="E907" s="69"/>
      <c r="F907" s="70"/>
      <c r="H907" s="68"/>
      <c r="I907" s="69"/>
      <c r="J907" s="69"/>
      <c r="K907" s="69"/>
      <c r="L907" s="69"/>
      <c r="M907" s="70"/>
    </row>
    <row r="908" spans="1:13" x14ac:dyDescent="0.15">
      <c r="A908" s="68"/>
      <c r="B908" s="69"/>
      <c r="C908" s="69"/>
      <c r="D908" s="69"/>
      <c r="E908" s="69"/>
      <c r="F908" s="70"/>
      <c r="H908" s="68"/>
      <c r="I908" s="69"/>
      <c r="J908" s="69"/>
      <c r="K908" s="69"/>
      <c r="L908" s="69"/>
      <c r="M908" s="70"/>
    </row>
    <row r="909" spans="1:13" x14ac:dyDescent="0.15">
      <c r="A909" s="68"/>
      <c r="B909" s="69"/>
      <c r="C909" s="69"/>
      <c r="D909" s="69"/>
      <c r="E909" s="69"/>
      <c r="F909" s="70"/>
      <c r="H909" s="68"/>
      <c r="I909" s="69"/>
      <c r="J909" s="69"/>
      <c r="K909" s="69"/>
      <c r="L909" s="69"/>
      <c r="M909" s="70"/>
    </row>
    <row r="910" spans="1:13" x14ac:dyDescent="0.15">
      <c r="A910" s="68"/>
      <c r="B910" s="69"/>
      <c r="C910" s="69"/>
      <c r="D910" s="69"/>
      <c r="E910" s="69"/>
      <c r="F910" s="70"/>
      <c r="H910" s="68"/>
      <c r="I910" s="69"/>
      <c r="J910" s="69"/>
      <c r="K910" s="69"/>
      <c r="L910" s="69"/>
      <c r="M910" s="70"/>
    </row>
    <row r="911" spans="1:13" ht="14" thickBot="1" x14ac:dyDescent="0.2">
      <c r="A911" s="71"/>
      <c r="B911" s="72"/>
      <c r="C911" s="72"/>
      <c r="D911" s="72"/>
      <c r="E911" s="72"/>
      <c r="F911" s="73"/>
      <c r="G911" s="74"/>
      <c r="H911" s="71"/>
      <c r="I911" s="72"/>
      <c r="J911" s="72"/>
      <c r="K911" s="72"/>
      <c r="L911" s="72"/>
      <c r="M911" s="73"/>
    </row>
  </sheetData>
  <mergeCells count="240">
    <mergeCell ref="A877:F877"/>
    <mergeCell ref="H877:M877"/>
    <mergeCell ref="A894:M894"/>
    <mergeCell ref="A895:F895"/>
    <mergeCell ref="H895:M895"/>
    <mergeCell ref="A896:F896"/>
    <mergeCell ref="H896:M896"/>
    <mergeCell ref="A857:F857"/>
    <mergeCell ref="H857:M857"/>
    <mergeCell ref="A858:F858"/>
    <mergeCell ref="H858:M858"/>
    <mergeCell ref="A875:M875"/>
    <mergeCell ref="A876:F876"/>
    <mergeCell ref="H876:M876"/>
    <mergeCell ref="A837:M837"/>
    <mergeCell ref="A838:F838"/>
    <mergeCell ref="H838:M838"/>
    <mergeCell ref="A839:F839"/>
    <mergeCell ref="H839:M839"/>
    <mergeCell ref="A856:M856"/>
    <mergeCell ref="A801:F801"/>
    <mergeCell ref="H801:M801"/>
    <mergeCell ref="A818:M818"/>
    <mergeCell ref="A819:F819"/>
    <mergeCell ref="H819:M819"/>
    <mergeCell ref="A820:F820"/>
    <mergeCell ref="H820:M820"/>
    <mergeCell ref="A781:F781"/>
    <mergeCell ref="H781:M781"/>
    <mergeCell ref="A782:F782"/>
    <mergeCell ref="H782:M782"/>
    <mergeCell ref="A799:M799"/>
    <mergeCell ref="A800:F800"/>
    <mergeCell ref="H800:M800"/>
    <mergeCell ref="A761:M761"/>
    <mergeCell ref="A762:F762"/>
    <mergeCell ref="H762:M762"/>
    <mergeCell ref="A763:F763"/>
    <mergeCell ref="H763:M763"/>
    <mergeCell ref="A780:M780"/>
    <mergeCell ref="A725:F725"/>
    <mergeCell ref="H725:M725"/>
    <mergeCell ref="A742:M742"/>
    <mergeCell ref="A743:F743"/>
    <mergeCell ref="H743:M743"/>
    <mergeCell ref="A744:F744"/>
    <mergeCell ref="H744:M744"/>
    <mergeCell ref="A705:F705"/>
    <mergeCell ref="H705:M705"/>
    <mergeCell ref="A706:F706"/>
    <mergeCell ref="H706:M706"/>
    <mergeCell ref="A723:M723"/>
    <mergeCell ref="A724:F724"/>
    <mergeCell ref="H724:M724"/>
    <mergeCell ref="A685:M685"/>
    <mergeCell ref="A686:F686"/>
    <mergeCell ref="H686:M686"/>
    <mergeCell ref="A687:F687"/>
    <mergeCell ref="H687:M687"/>
    <mergeCell ref="A704:M704"/>
    <mergeCell ref="A649:F649"/>
    <mergeCell ref="H649:M649"/>
    <mergeCell ref="A666:M666"/>
    <mergeCell ref="A667:F667"/>
    <mergeCell ref="H667:M667"/>
    <mergeCell ref="A668:F668"/>
    <mergeCell ref="H668:M668"/>
    <mergeCell ref="A629:F629"/>
    <mergeCell ref="H629:M629"/>
    <mergeCell ref="A630:F630"/>
    <mergeCell ref="H630:M630"/>
    <mergeCell ref="A647:M647"/>
    <mergeCell ref="A648:F648"/>
    <mergeCell ref="H648:M648"/>
    <mergeCell ref="A609:M609"/>
    <mergeCell ref="A610:F610"/>
    <mergeCell ref="H610:M610"/>
    <mergeCell ref="A611:F611"/>
    <mergeCell ref="H611:M611"/>
    <mergeCell ref="A628:M628"/>
    <mergeCell ref="A573:F573"/>
    <mergeCell ref="H573:M573"/>
    <mergeCell ref="A590:M590"/>
    <mergeCell ref="A591:F591"/>
    <mergeCell ref="H591:M591"/>
    <mergeCell ref="A592:F592"/>
    <mergeCell ref="H592:M592"/>
    <mergeCell ref="A553:F553"/>
    <mergeCell ref="H553:M553"/>
    <mergeCell ref="A554:F554"/>
    <mergeCell ref="H554:M554"/>
    <mergeCell ref="A571:M571"/>
    <mergeCell ref="A572:F572"/>
    <mergeCell ref="H572:M572"/>
    <mergeCell ref="A533:M533"/>
    <mergeCell ref="A534:F534"/>
    <mergeCell ref="H534:M534"/>
    <mergeCell ref="A535:F535"/>
    <mergeCell ref="H535:M535"/>
    <mergeCell ref="A552:M552"/>
    <mergeCell ref="A497:F497"/>
    <mergeCell ref="H497:M497"/>
    <mergeCell ref="A514:M514"/>
    <mergeCell ref="A515:F515"/>
    <mergeCell ref="H515:M515"/>
    <mergeCell ref="A516:F516"/>
    <mergeCell ref="H516:M516"/>
    <mergeCell ref="A477:F477"/>
    <mergeCell ref="H477:M477"/>
    <mergeCell ref="A478:F478"/>
    <mergeCell ref="H478:M478"/>
    <mergeCell ref="A495:M495"/>
    <mergeCell ref="A496:F496"/>
    <mergeCell ref="H496:M496"/>
    <mergeCell ref="A457:M457"/>
    <mergeCell ref="A458:F458"/>
    <mergeCell ref="H458:M458"/>
    <mergeCell ref="A459:F459"/>
    <mergeCell ref="H459:M459"/>
    <mergeCell ref="A476:M476"/>
    <mergeCell ref="A421:F421"/>
    <mergeCell ref="H421:M421"/>
    <mergeCell ref="A438:M438"/>
    <mergeCell ref="A439:F439"/>
    <mergeCell ref="H439:M439"/>
    <mergeCell ref="A440:F440"/>
    <mergeCell ref="H440:M440"/>
    <mergeCell ref="A401:F401"/>
    <mergeCell ref="H401:M401"/>
    <mergeCell ref="A402:F402"/>
    <mergeCell ref="H402:M402"/>
    <mergeCell ref="A419:M419"/>
    <mergeCell ref="A420:F420"/>
    <mergeCell ref="H420:M420"/>
    <mergeCell ref="A381:M381"/>
    <mergeCell ref="A382:F382"/>
    <mergeCell ref="H382:M382"/>
    <mergeCell ref="A383:F383"/>
    <mergeCell ref="H383:M383"/>
    <mergeCell ref="A400:M400"/>
    <mergeCell ref="A345:F345"/>
    <mergeCell ref="H345:M345"/>
    <mergeCell ref="A362:M362"/>
    <mergeCell ref="A363:F363"/>
    <mergeCell ref="H363:M363"/>
    <mergeCell ref="A364:F364"/>
    <mergeCell ref="H364:M364"/>
    <mergeCell ref="A325:F325"/>
    <mergeCell ref="H325:M325"/>
    <mergeCell ref="A326:F326"/>
    <mergeCell ref="H326:M326"/>
    <mergeCell ref="A343:M343"/>
    <mergeCell ref="A344:F344"/>
    <mergeCell ref="H344:M344"/>
    <mergeCell ref="A305:M305"/>
    <mergeCell ref="A306:F306"/>
    <mergeCell ref="H306:M306"/>
    <mergeCell ref="A307:F307"/>
    <mergeCell ref="H307:M307"/>
    <mergeCell ref="A324:M324"/>
    <mergeCell ref="A269:F269"/>
    <mergeCell ref="H269:M269"/>
    <mergeCell ref="A286:M286"/>
    <mergeCell ref="A287:F287"/>
    <mergeCell ref="H287:M287"/>
    <mergeCell ref="A288:F288"/>
    <mergeCell ref="H288:M288"/>
    <mergeCell ref="A249:F249"/>
    <mergeCell ref="H249:M249"/>
    <mergeCell ref="A250:F250"/>
    <mergeCell ref="H250:M250"/>
    <mergeCell ref="A267:M267"/>
    <mergeCell ref="A268:F268"/>
    <mergeCell ref="H268:M268"/>
    <mergeCell ref="A229:M229"/>
    <mergeCell ref="A230:F230"/>
    <mergeCell ref="H230:M230"/>
    <mergeCell ref="A231:F231"/>
    <mergeCell ref="H231:M231"/>
    <mergeCell ref="A248:M248"/>
    <mergeCell ref="A193:F193"/>
    <mergeCell ref="H193:M193"/>
    <mergeCell ref="A210:M210"/>
    <mergeCell ref="A211:F211"/>
    <mergeCell ref="H211:M211"/>
    <mergeCell ref="A212:F212"/>
    <mergeCell ref="H212:M212"/>
    <mergeCell ref="A173:F173"/>
    <mergeCell ref="H173:M173"/>
    <mergeCell ref="A174:F174"/>
    <mergeCell ref="H174:M174"/>
    <mergeCell ref="A191:M191"/>
    <mergeCell ref="A192:F192"/>
    <mergeCell ref="H192:M192"/>
    <mergeCell ref="A153:M153"/>
    <mergeCell ref="A154:F154"/>
    <mergeCell ref="H154:M154"/>
    <mergeCell ref="A155:F155"/>
    <mergeCell ref="H155:M155"/>
    <mergeCell ref="A172:M172"/>
    <mergeCell ref="A117:F117"/>
    <mergeCell ref="H117:M117"/>
    <mergeCell ref="A134:M134"/>
    <mergeCell ref="A135:F135"/>
    <mergeCell ref="H135:M135"/>
    <mergeCell ref="A136:F136"/>
    <mergeCell ref="H136:M136"/>
    <mergeCell ref="A97:F97"/>
    <mergeCell ref="H97:M97"/>
    <mergeCell ref="A98:F98"/>
    <mergeCell ref="H98:M98"/>
    <mergeCell ref="A115:M115"/>
    <mergeCell ref="A116:F116"/>
    <mergeCell ref="H116:M116"/>
    <mergeCell ref="A77:M77"/>
    <mergeCell ref="A78:F78"/>
    <mergeCell ref="H78:M78"/>
    <mergeCell ref="A79:F79"/>
    <mergeCell ref="H79:M79"/>
    <mergeCell ref="A96:M96"/>
    <mergeCell ref="A41:F41"/>
    <mergeCell ref="H41:M41"/>
    <mergeCell ref="A58:M58"/>
    <mergeCell ref="A59:F59"/>
    <mergeCell ref="H59:M59"/>
    <mergeCell ref="A60:F60"/>
    <mergeCell ref="H60:M60"/>
    <mergeCell ref="A21:F21"/>
    <mergeCell ref="H21:M21"/>
    <mergeCell ref="A22:F22"/>
    <mergeCell ref="H22:M22"/>
    <mergeCell ref="A39:M39"/>
    <mergeCell ref="A40:F40"/>
    <mergeCell ref="H40:M40"/>
    <mergeCell ref="A1:M1"/>
    <mergeCell ref="A2:F2"/>
    <mergeCell ref="H2:M2"/>
    <mergeCell ref="A3:F3"/>
    <mergeCell ref="H3:M3"/>
    <mergeCell ref="A20:M20"/>
  </mergeCells>
  <pageMargins left="0.43307086614173201" right="0.43307086614173201" top="0.39370078740157499" bottom="0.15748031496063" header="0.3" footer="0.3"/>
  <pageSetup paperSize="9" orientation="portrait" r:id="rId1"/>
  <rowBreaks count="3" manualBreakCount="3">
    <brk id="342" max="16383" man="1"/>
    <brk id="627" max="16383" man="1"/>
    <brk id="91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3B45-FDC9-4A07-8F65-DBB72C45616C}">
  <sheetPr codeName="Sheet6"/>
  <dimension ref="A1:AI57"/>
  <sheetViews>
    <sheetView showGridLines="0" tabSelected="1" workbookViewId="0">
      <selection activeCell="AG46" sqref="AG46"/>
    </sheetView>
  </sheetViews>
  <sheetFormatPr baseColWidth="10" defaultColWidth="9.1640625" defaultRowHeight="13" x14ac:dyDescent="0.15"/>
  <cols>
    <col min="1" max="1" width="16.1640625" style="79" bestFit="1" customWidth="1"/>
    <col min="2" max="2" width="15.83203125" style="115" customWidth="1"/>
    <col min="3" max="5" width="2.5" style="79" hidden="1" customWidth="1"/>
    <col min="6" max="6" width="15.83203125" style="79" customWidth="1"/>
    <col min="7" max="9" width="2.5" style="79" hidden="1" customWidth="1"/>
    <col min="10" max="10" width="15.83203125" style="79" customWidth="1"/>
    <col min="11" max="13" width="2.5" style="79" hidden="1" customWidth="1"/>
    <col min="14" max="14" width="15.83203125" style="79" customWidth="1"/>
    <col min="15" max="17" width="2.5" style="79" hidden="1" customWidth="1"/>
    <col min="18" max="18" width="14.83203125" style="79" customWidth="1"/>
    <col min="19" max="21" width="2.5" style="79" hidden="1" customWidth="1"/>
    <col min="22" max="22" width="14.83203125" style="79" customWidth="1"/>
    <col min="23" max="25" width="2.5" style="79" hidden="1" customWidth="1"/>
    <col min="26" max="26" width="9.1640625" style="79"/>
    <col min="27" max="29" width="2.5" style="79" hidden="1" customWidth="1"/>
    <col min="30" max="16384" width="9.1640625" style="79"/>
  </cols>
  <sheetData>
    <row r="1" spans="1:34" s="2" customFormat="1" ht="25" x14ac:dyDescent="0.25">
      <c r="A1" s="130" t="s">
        <v>0</v>
      </c>
      <c r="B1" s="130"/>
      <c r="C1" s="130"/>
      <c r="D1" s="49"/>
      <c r="J1" s="75" t="s">
        <v>1</v>
      </c>
    </row>
    <row r="2" spans="1:34" s="2" customFormat="1" ht="25" x14ac:dyDescent="0.25">
      <c r="A2" s="131"/>
      <c r="B2" s="131"/>
      <c r="C2" s="131"/>
      <c r="D2" s="49"/>
      <c r="J2" s="76">
        <v>44884</v>
      </c>
    </row>
    <row r="3" spans="1:34" s="2" customFormat="1" ht="25" x14ac:dyDescent="0.25">
      <c r="D3" s="49"/>
      <c r="J3" s="75"/>
    </row>
    <row r="4" spans="1:34" ht="18.75" customHeight="1" thickBot="1" x14ac:dyDescent="0.25">
      <c r="A4" s="132" t="s">
        <v>149</v>
      </c>
      <c r="B4" s="132"/>
      <c r="C4" s="132"/>
      <c r="D4" s="132"/>
      <c r="E4" s="132"/>
      <c r="F4" s="132"/>
      <c r="G4" s="132"/>
      <c r="H4" s="132"/>
      <c r="I4" s="132"/>
      <c r="J4" s="132"/>
      <c r="K4" s="77"/>
      <c r="L4" s="77"/>
      <c r="M4" s="77"/>
      <c r="N4" s="78"/>
      <c r="O4" s="77"/>
      <c r="P4" s="77"/>
      <c r="Q4" s="77"/>
      <c r="R4" s="78"/>
      <c r="S4" s="77"/>
      <c r="T4" s="77"/>
      <c r="U4" s="77"/>
      <c r="Z4" s="78"/>
      <c r="AA4" s="78"/>
    </row>
    <row r="5" spans="1:34" s="87" customFormat="1" ht="18.75" customHeight="1" x14ac:dyDescent="0.2">
      <c r="A5" s="80"/>
      <c r="B5" s="81" t="str">
        <f>A6</f>
        <v>Selfoss 1</v>
      </c>
      <c r="C5" s="81"/>
      <c r="D5" s="81"/>
      <c r="E5" s="81"/>
      <c r="F5" s="81" t="str">
        <f>A7</f>
        <v>Víkingur 1</v>
      </c>
      <c r="G5" s="81"/>
      <c r="H5" s="81"/>
      <c r="I5" s="81"/>
      <c r="J5" s="81" t="str">
        <f>A8</f>
        <v>KA/Þór 1</v>
      </c>
      <c r="K5" s="81"/>
      <c r="L5" s="81"/>
      <c r="M5" s="81"/>
      <c r="N5" s="81" t="str">
        <f>A9</f>
        <v>FH 1</v>
      </c>
      <c r="O5" s="81"/>
      <c r="P5" s="81"/>
      <c r="Q5" s="81"/>
      <c r="R5" s="82" t="str">
        <f>A10</f>
        <v>ÍBV 1</v>
      </c>
      <c r="S5" s="81"/>
      <c r="T5" s="81"/>
      <c r="U5" s="83"/>
      <c r="V5" s="84" t="s">
        <v>150</v>
      </c>
      <c r="W5" s="81"/>
      <c r="X5" s="81"/>
      <c r="Y5" s="83"/>
      <c r="Z5" s="84" t="s">
        <v>151</v>
      </c>
      <c r="AA5" s="81"/>
      <c r="AB5" s="81"/>
      <c r="AC5" s="83"/>
      <c r="AD5" s="84" t="s">
        <v>152</v>
      </c>
      <c r="AE5" s="85" t="s">
        <v>153</v>
      </c>
      <c r="AF5" s="86"/>
      <c r="AG5" s="86"/>
      <c r="AH5" s="86"/>
    </row>
    <row r="6" spans="1:34" s="87" customFormat="1" ht="18.75" customHeight="1" x14ac:dyDescent="0.2">
      <c r="A6" s="88" t="s">
        <v>11</v>
      </c>
      <c r="B6" s="89"/>
      <c r="C6" s="90">
        <f>IF(FIND("-",B6 &amp; "-")=1,0,INT(MID(B6,1,FIND("-",B6)-1)))</f>
        <v>0</v>
      </c>
      <c r="D6" s="90">
        <f>IF(FIND("-",B6 &amp; "-")=1,0,INT(MID(B6,FIND("-",B6)+1,LEN(B6))))</f>
        <v>0</v>
      </c>
      <c r="E6" s="90">
        <f>IF(B6="",0,IF(C6&gt;D6,2,IF(C6=D6,1,0)))</f>
        <v>0</v>
      </c>
      <c r="F6" s="91" t="s">
        <v>182</v>
      </c>
      <c r="G6" s="90">
        <f>IF(FIND("-",F6 &amp; "-")=1,0,INT(MID(F6,1,FIND("-",F6)-1)))</f>
        <v>11</v>
      </c>
      <c r="H6" s="90">
        <f>IF(FIND("-",F6 &amp; "-")=1,0,INT(MID(F6,FIND("-",F6)+1,LEN(F6))))</f>
        <v>8</v>
      </c>
      <c r="I6" s="90">
        <f>IF(F6="",0,IF(G6&gt;H6,2,IF(G6=H6,1,0)))</f>
        <v>2</v>
      </c>
      <c r="J6" s="91" t="s">
        <v>193</v>
      </c>
      <c r="K6" s="90">
        <f>IF(FIND("-",J6 &amp; "-")=1,0,INT(MID(J6,1,FIND("-",J6)-1)))</f>
        <v>11</v>
      </c>
      <c r="L6" s="90">
        <f>IF(FIND("-",J6 &amp; "-")=1,0,INT(MID(J6,FIND("-",J6)+1,LEN(J6))))</f>
        <v>10</v>
      </c>
      <c r="M6" s="90">
        <f>IF(J6="",0,IF(K6&gt;L6,2,IF(K6=L6,1,0)))</f>
        <v>2</v>
      </c>
      <c r="N6" s="91" t="s">
        <v>192</v>
      </c>
      <c r="O6" s="90">
        <f>IF(FIND("-",N6 &amp; "-")=1,0,INT(MID(N6,1,FIND("-",N6)-1)))</f>
        <v>14</v>
      </c>
      <c r="P6" s="90">
        <f>IF(FIND("-",N6 &amp; "-")=1,0,INT(MID(N6,FIND("-",N6)+1,LEN(N6))))</f>
        <v>7</v>
      </c>
      <c r="Q6" s="90">
        <f>IF(N6="",0,IF(O6&gt;P6,2,IF(O6=P6,1,0)))</f>
        <v>2</v>
      </c>
      <c r="R6" s="92"/>
      <c r="S6" s="90">
        <f>IF(FIND("-",R6 &amp; "-")=1,0,INT(MID(R6,1,FIND("-",R6)-1)))</f>
        <v>0</v>
      </c>
      <c r="T6" s="90">
        <f>IF(FIND("-",R6 &amp; "-")=1,0,INT(MID(R6,FIND("-",R6)+1,LEN(R6))))</f>
        <v>0</v>
      </c>
      <c r="U6" s="90">
        <f>IF(R6="",0,IF(S6&gt;T6,2,IF(S6=T6,1,0)))</f>
        <v>0</v>
      </c>
      <c r="V6" s="93" t="str">
        <f>IF(C6+G6+K6+O6+S6+W6&gt;0,CONCATENATE(C6+G6+K6+O6+S6+W6," - ",D6+H6+L6+P6+T6+X6),"")</f>
        <v>36 - 25</v>
      </c>
      <c r="W6" s="90"/>
      <c r="X6" s="90"/>
      <c r="Y6" s="90"/>
      <c r="Z6" s="94">
        <f>IF(C6+G6+K6+O6+S6+W6+AA6&gt;0,C6+G6+K6+O6+S6+W6+AA6-D6-H6-L6-P6-T6-X6-AB6,"")</f>
        <v>11</v>
      </c>
      <c r="AA6" s="90"/>
      <c r="AB6" s="90"/>
      <c r="AC6" s="90"/>
      <c r="AD6" s="94">
        <f>IF(E6+I6+M6+Q6+U6+Y6+AC6&gt;0,E6+I6+M6+Q6+U6+Y6+AC6,"")</f>
        <v>6</v>
      </c>
      <c r="AE6" s="95"/>
      <c r="AF6" s="96"/>
      <c r="AG6" s="96"/>
      <c r="AH6" s="96"/>
    </row>
    <row r="7" spans="1:34" s="87" customFormat="1" ht="18.75" customHeight="1" x14ac:dyDescent="0.2">
      <c r="A7" s="88" t="s">
        <v>12</v>
      </c>
      <c r="B7" s="93" t="str">
        <f>IF(F6&lt;&gt;"",CONCATENATE(H6,"-",G6),"")</f>
        <v>8-11</v>
      </c>
      <c r="C7" s="90">
        <f>IF(FIND("-",B7 &amp; "-")=1,0,INT(MID(B7,1,FIND("-",B7)-1)))</f>
        <v>8</v>
      </c>
      <c r="D7" s="90">
        <f>IF(FIND("-",B7 &amp; "-")=1,0,INT(MID(B7,FIND("-",B7)+1,LEN(B7))))</f>
        <v>11</v>
      </c>
      <c r="E7" s="90">
        <f>IF(B7="",0,IF(C7&gt;D7,2,IF(C7=D7,1,0)))</f>
        <v>0</v>
      </c>
      <c r="F7" s="89"/>
      <c r="G7" s="90">
        <f>IF(FIND("-",F7 &amp; "-")=1,0,INT(MID(F7,1,FIND("-",F7)-1)))</f>
        <v>0</v>
      </c>
      <c r="H7" s="90">
        <f>IF(FIND("-",F7 &amp; "-")=1,0,INT(MID(F7,FIND("-",F7)+1,LEN(F7))))</f>
        <v>0</v>
      </c>
      <c r="I7" s="90">
        <f>IF(F7="",0,IF(G7&gt;H7,2,IF(G7=H7,1,0)))</f>
        <v>0</v>
      </c>
      <c r="J7" s="91" t="s">
        <v>189</v>
      </c>
      <c r="K7" s="90">
        <f>IF(FIND("-",J7 &amp; "-")=1,0,INT(MID(J7,1,FIND("-",J7)-1)))</f>
        <v>7</v>
      </c>
      <c r="L7" s="90">
        <f>IF(FIND("-",J7 &amp; "-")=1,0,INT(MID(J7,FIND("-",J7)+1,LEN(J7))))</f>
        <v>11</v>
      </c>
      <c r="M7" s="90">
        <f>IF(J7="",0,IF(K7&gt;L7,2,IF(K7=L7,1,0)))</f>
        <v>0</v>
      </c>
      <c r="N7" s="91" t="s">
        <v>198</v>
      </c>
      <c r="O7" s="90">
        <f>IF(FIND("-",N7 &amp; "-")=1,0,INT(MID(N7,1,FIND("-",N7)-1)))</f>
        <v>13</v>
      </c>
      <c r="P7" s="90">
        <f>IF(FIND("-",N7 &amp; "-")=1,0,INT(MID(N7,FIND("-",N7)+1,LEN(N7))))</f>
        <v>13</v>
      </c>
      <c r="Q7" s="90">
        <f>IF(N7="",0,IF(O7&gt;P7,2,IF(O7=P7,1,0)))</f>
        <v>1</v>
      </c>
      <c r="R7" s="92"/>
      <c r="S7" s="90">
        <f>IF(FIND("-",R7 &amp; "-")=1,0,INT(MID(R7,1,FIND("-",R7)-1)))</f>
        <v>0</v>
      </c>
      <c r="T7" s="90">
        <f>IF(FIND("-",R7 &amp; "-")=1,0,INT(MID(R7,FIND("-",R7)+1,LEN(R7))))</f>
        <v>0</v>
      </c>
      <c r="U7" s="90">
        <f>IF(R7="",0,IF(S7&gt;T7,2,IF(S7=T7,1,0)))</f>
        <v>0</v>
      </c>
      <c r="V7" s="93" t="str">
        <f>IF(C7+G7+K7+O7+S7+W7&gt;0,CONCATENATE(C7+G7+K7+O7+S7+W7," - ",D7+H7+L7+P7+T7+X7),"")</f>
        <v>28 - 35</v>
      </c>
      <c r="W7" s="90"/>
      <c r="X7" s="90"/>
      <c r="Y7" s="90"/>
      <c r="Z7" s="94">
        <f>IF(C7+G7+K7+O7+S7+W7+AA7&gt;0,C7+G7+K7+O7+S7+W7+AA7-D7-H7-L7-P7-T7-X7-AB7,"")</f>
        <v>-7</v>
      </c>
      <c r="AA7" s="90"/>
      <c r="AB7" s="90"/>
      <c r="AC7" s="90"/>
      <c r="AD7" s="94">
        <f>IF(E7+I7+M7+Q7+U7+Y7+AC7&gt;0,E7+I7+M7+Q7+U7+Y7+AC7,"")</f>
        <v>1</v>
      </c>
      <c r="AE7" s="95"/>
      <c r="AF7" s="96"/>
      <c r="AG7" s="96"/>
      <c r="AH7" s="96"/>
    </row>
    <row r="8" spans="1:34" s="87" customFormat="1" ht="18.75" customHeight="1" x14ac:dyDescent="0.2">
      <c r="A8" s="88" t="s">
        <v>14</v>
      </c>
      <c r="B8" s="93" t="str">
        <f>IF(J6&lt;&gt;"",CONCATENATE(L6,"-",K6),"")</f>
        <v>10-11</v>
      </c>
      <c r="C8" s="90">
        <f>IF(FIND("-",B8 &amp; "-")=1,0,INT(MID(B8,1,FIND("-",B8)-1)))</f>
        <v>10</v>
      </c>
      <c r="D8" s="90">
        <f>IF(FIND("-",B8 &amp; "-")=1,0,INT(MID(B8,FIND("-",B8)+1,LEN(B8))))</f>
        <v>11</v>
      </c>
      <c r="E8" s="90">
        <f>IF(B8="",0,IF(C8&gt;D8,2,IF(C8=D8,1,0)))</f>
        <v>0</v>
      </c>
      <c r="F8" s="133"/>
      <c r="G8" s="90">
        <f>IF(FIND("-",F8 &amp; "-")=1,0,INT(MID(F8,1,FIND("-",F8)-1)))</f>
        <v>0</v>
      </c>
      <c r="H8" s="90">
        <f>IF(FIND("-",F8 &amp; "-")=1,0,INT(MID(F8,FIND("-",F8)+1,LEN(F8))))</f>
        <v>0</v>
      </c>
      <c r="I8" s="90">
        <f>IF(F8="",0,IF(G8&gt;H8,2,IF(G8=H8,1,0)))</f>
        <v>0</v>
      </c>
      <c r="J8" s="89"/>
      <c r="K8" s="90">
        <f>IF(FIND("-",J8 &amp; "-")=1,0,INT(MID(J8,1,FIND("-",J8)-1)))</f>
        <v>0</v>
      </c>
      <c r="L8" s="90">
        <f>IF(FIND("-",J8 &amp; "-")=1,0,INT(MID(J8,FIND("-",J8)+1,LEN(J8))))</f>
        <v>0</v>
      </c>
      <c r="M8" s="90">
        <f>IF(J8="",0,IF(K8&gt;L8,2,IF(K8=L8,1,0)))</f>
        <v>0</v>
      </c>
      <c r="N8" s="91" t="s">
        <v>196</v>
      </c>
      <c r="O8" s="90">
        <f>IF(FIND("-",N8 &amp; "-")=1,0,INT(MID(N8,1,FIND("-",N8)-1)))</f>
        <v>12</v>
      </c>
      <c r="P8" s="90">
        <f>IF(FIND("-",N8 &amp; "-")=1,0,INT(MID(N8,FIND("-",N8)+1,LEN(N8))))</f>
        <v>7</v>
      </c>
      <c r="Q8" s="90">
        <f>IF(N8="",0,IF(O8&gt;P8,2,IF(O8=P8,1,0)))</f>
        <v>2</v>
      </c>
      <c r="R8" s="92"/>
      <c r="S8" s="90">
        <f>IF(FIND("-",R8 &amp; "-")=1,0,INT(MID(R8,1,FIND("-",R8)-1)))</f>
        <v>0</v>
      </c>
      <c r="T8" s="90">
        <f>IF(FIND("-",R8 &amp; "-")=1,0,INT(MID(R8,FIND("-",R8)+1,LEN(R8))))</f>
        <v>0</v>
      </c>
      <c r="U8" s="90">
        <f>IF(R8="",0,IF(S8&gt;T8,2,IF(S8=T8,1,0)))</f>
        <v>0</v>
      </c>
      <c r="V8" s="93" t="str">
        <f>IF(C8+G8+K8+O8+S8+W8&gt;0,CONCATENATE(C8+G8+K8+O8+S8+W8," - ",D8+H8+L8+P8+T8+X8),"")</f>
        <v>22 - 18</v>
      </c>
      <c r="W8" s="90"/>
      <c r="X8" s="90"/>
      <c r="Y8" s="90"/>
      <c r="Z8" s="94">
        <f>IF(C8+G8+K8+O8+S8+W8+AA8&gt;0,C8+G8+K8+O8+S8+W8+AA8-D8-H8-L8-P8-T8-X8-AB8,"")</f>
        <v>4</v>
      </c>
      <c r="AA8" s="90"/>
      <c r="AB8" s="90"/>
      <c r="AC8" s="90"/>
      <c r="AD8" s="94">
        <f>IF(E8+I8+M8+Q8+U8+Y8+AC8&gt;0,E8+I8+M8+Q8+U8+Y8+AC8,"")</f>
        <v>2</v>
      </c>
      <c r="AE8" s="95"/>
      <c r="AF8" s="96"/>
      <c r="AG8" s="96"/>
      <c r="AH8" s="96"/>
    </row>
    <row r="9" spans="1:34" s="87" customFormat="1" ht="18.75" customHeight="1" x14ac:dyDescent="0.2">
      <c r="A9" s="88" t="s">
        <v>20</v>
      </c>
      <c r="B9" s="91" t="str">
        <f>IF(N6&lt;&gt;"",CONCATENATE(P6,"-",O6),"")</f>
        <v>7-14</v>
      </c>
      <c r="C9" s="90">
        <f>IF(FIND("-",B9 &amp; "-")=1,0,INT(MID(B9,1,FIND("-",B9)-1)))</f>
        <v>7</v>
      </c>
      <c r="D9" s="90">
        <f>IF(FIND("-",B9 &amp; "-")=1,0,INT(MID(B9,FIND("-",B9)+1,LEN(B9))))</f>
        <v>14</v>
      </c>
      <c r="E9" s="90">
        <f>IF(B9="",0,IF(C9&gt;D9,2,IF(C9=D9,1,0)))</f>
        <v>0</v>
      </c>
      <c r="F9" s="93" t="str">
        <f>IF(N7&lt;&gt;"",CONCATENATE(P7,"-",O7),"")</f>
        <v>13-13</v>
      </c>
      <c r="G9" s="90">
        <f>IF(FIND("-",F9 &amp; "-")=1,0,INT(MID(F9,1,FIND("-",F9)-1)))</f>
        <v>13</v>
      </c>
      <c r="H9" s="90">
        <f>IF(FIND("-",F9 &amp; "-")=1,0,INT(MID(F9,FIND("-",F9)+1,LEN(F9))))</f>
        <v>13</v>
      </c>
      <c r="I9" s="90">
        <f>IF(F9="",0,IF(G9&gt;H9,2,IF(G9=H9,1,0)))</f>
        <v>1</v>
      </c>
      <c r="J9" s="133"/>
      <c r="K9" s="90">
        <f>IF(FIND("-",J9 &amp; "-")=1,0,INT(MID(J9,1,FIND("-",J9)-1)))</f>
        <v>0</v>
      </c>
      <c r="L9" s="90">
        <f>IF(FIND("-",J9 &amp; "-")=1,0,INT(MID(J9,FIND("-",J9)+1,LEN(J9))))</f>
        <v>0</v>
      </c>
      <c r="M9" s="90">
        <f>IF(J9="",0,IF(K9&gt;L9,2,IF(K9=L9,1,0)))</f>
        <v>0</v>
      </c>
      <c r="N9" s="89"/>
      <c r="O9" s="90">
        <f>IF(FIND("-",N9 &amp; "-")=1,0,INT(MID(N9,1,FIND("-",N9)-1)))</f>
        <v>0</v>
      </c>
      <c r="P9" s="90">
        <f>IF(FIND("-",N9 &amp; "-")=1,0,INT(MID(N9,FIND("-",N9)+1,LEN(N9))))</f>
        <v>0</v>
      </c>
      <c r="Q9" s="90">
        <f>IF(N9="",0,IF(O9&gt;P9,2,IF(O9=P9,1,0)))</f>
        <v>0</v>
      </c>
      <c r="R9" s="92"/>
      <c r="S9" s="90">
        <f>IF(FIND("-",R9 &amp; "-")=1,0,INT(MID(R9,1,FIND("-",R9)-1)))</f>
        <v>0</v>
      </c>
      <c r="T9" s="90">
        <f>IF(FIND("-",R9 &amp; "-")=1,0,INT(MID(R9,FIND("-",R9)+1,LEN(R9))))</f>
        <v>0</v>
      </c>
      <c r="U9" s="90">
        <f>IF(R9="",0,IF(S9&gt;T9,2,IF(S9=T9,1,0)))</f>
        <v>0</v>
      </c>
      <c r="V9" s="93" t="str">
        <f>IF(C9+G9+K9+O9+S9+W9&gt;0,CONCATENATE(C9+G9+K9+O9+S9+W9," - ",D9+H9+L9+P9+T9+X9),"")</f>
        <v>20 - 27</v>
      </c>
      <c r="W9" s="90"/>
      <c r="X9" s="90"/>
      <c r="Y9" s="90"/>
      <c r="Z9" s="94">
        <f>IF(C9+G9+K9+O9+S9+W9+AA9&gt;0,C9+G9+K9+O9+S9+W9+AA9-D9-H9-L9-P9-T9-X9-AB9,"")</f>
        <v>-7</v>
      </c>
      <c r="AA9" s="90"/>
      <c r="AB9" s="90"/>
      <c r="AC9" s="90"/>
      <c r="AD9" s="94">
        <f>IF(E9+I9+M9+Q9+U9+Y9+AC9&gt;0,E9+I9+M9+Q9+U9+Y9+AC9,"")</f>
        <v>1</v>
      </c>
      <c r="AE9" s="95"/>
      <c r="AF9" s="96"/>
      <c r="AG9" s="96"/>
      <c r="AH9" s="96"/>
    </row>
    <row r="10" spans="1:34" s="87" customFormat="1" ht="18.75" customHeight="1" thickBot="1" x14ac:dyDescent="0.25">
      <c r="A10" s="97" t="s">
        <v>15</v>
      </c>
      <c r="B10" s="98" t="str">
        <f>IF(R6&lt;&gt;"",CONCATENATE(T6,"-",S6),"")</f>
        <v/>
      </c>
      <c r="C10" s="99">
        <f>IF(FIND("-",B10 &amp; "-")=1,0,INT(MID(B10,1,FIND("-",B10)-1)))</f>
        <v>0</v>
      </c>
      <c r="D10" s="99">
        <f>IF(FIND("-",B10 &amp; "-")=1,0,INT(MID(B10,FIND("-",B10)+1,LEN(B10))))</f>
        <v>0</v>
      </c>
      <c r="E10" s="99">
        <f>IF(B10="",0,IF(C10&gt;D10,2,IF(C10=D10,1,0)))</f>
        <v>0</v>
      </c>
      <c r="F10" s="100" t="str">
        <f>IF(R7&lt;&gt;"",CONCATENATE(T7,"-",S7),"")</f>
        <v/>
      </c>
      <c r="G10" s="99">
        <f>IF(FIND("-",F10 &amp; "-")=1,0,INT(MID(F10,1,FIND("-",F10)-1)))</f>
        <v>0</v>
      </c>
      <c r="H10" s="99">
        <f>IF(FIND("-",F10 &amp; "-")=1,0,INT(MID(F10,FIND("-",F10)+1,LEN(F10))))</f>
        <v>0</v>
      </c>
      <c r="I10" s="99">
        <f>IF(F10="",0,IF(G10&gt;H10,2,IF(G10=H10,1,0)))</f>
        <v>0</v>
      </c>
      <c r="J10" s="100" t="str">
        <f>IF(R8&lt;&gt;"",CONCATENATE(T8,"-",S8),"")</f>
        <v/>
      </c>
      <c r="K10" s="99">
        <f>IF(FIND("-",J10 &amp; "-")=1,0,INT(MID(J10,1,FIND("-",J10)-1)))</f>
        <v>0</v>
      </c>
      <c r="L10" s="99">
        <f>IF(FIND("-",J10 &amp; "-")=1,0,INT(MID(J10,FIND("-",J10)+1,LEN(J10))))</f>
        <v>0</v>
      </c>
      <c r="M10" s="99">
        <f>IF(J10="",0,IF(K10&gt;L10,2,IF(K10=L10,1,0)))</f>
        <v>0</v>
      </c>
      <c r="N10" s="100" t="str">
        <f>IF(R9&lt;&gt;"",CONCATENATE(T9,"-",S9),"")</f>
        <v/>
      </c>
      <c r="O10" s="99">
        <f>IF(FIND("-",N10 &amp; "-")=1,0,INT(MID(N10,1,FIND("-",N10)-1)))</f>
        <v>0</v>
      </c>
      <c r="P10" s="99">
        <f>IF(FIND("-",N10 &amp; "-")=1,0,INT(MID(N10,FIND("-",N10)+1,LEN(N10))))</f>
        <v>0</v>
      </c>
      <c r="Q10" s="99">
        <f>IF(N10="",0,IF(O10&gt;P10,2,IF(O10=P10,1,0)))</f>
        <v>0</v>
      </c>
      <c r="R10" s="101"/>
      <c r="S10" s="99">
        <f>IF(FIND("-",R10 &amp; "-")=1,0,INT(MID(R10,1,FIND("-",R10)-1)))</f>
        <v>0</v>
      </c>
      <c r="T10" s="99">
        <f>IF(FIND("-",R10 &amp; "-")=1,0,INT(MID(R10,FIND("-",R10)+1,LEN(R10))))</f>
        <v>0</v>
      </c>
      <c r="U10" s="99">
        <f>IF(R10="",0,IF(S10&gt;T10,2,IF(S10=T10,1,0)))</f>
        <v>0</v>
      </c>
      <c r="V10" s="100" t="str">
        <f>IF(C10+G10+K10+O10+S10+W10&gt;0,CONCATENATE(C10+G10+K10+O10+S10+W10," - ",D10+H10+L10+P10+T10+X10),"")</f>
        <v/>
      </c>
      <c r="W10" s="99"/>
      <c r="X10" s="99"/>
      <c r="Y10" s="99"/>
      <c r="Z10" s="102" t="str">
        <f>IF(C10+G10+K10+O10+S10+W10+AA10&gt;0,C10+G10+K10+O10+S10+W10+AA10-D10-H10-L10-P10-T10-X10-AB10,"")</f>
        <v/>
      </c>
      <c r="AA10" s="99"/>
      <c r="AB10" s="99"/>
      <c r="AC10" s="99"/>
      <c r="AD10" s="102" t="str">
        <f>IF(E10+I10+M10+Q10+U10+Y10+AC10&gt;0,E10+I10+M10+Q10+U10+Y10+AC10,"")</f>
        <v/>
      </c>
      <c r="AE10" s="103"/>
      <c r="AF10" s="96"/>
      <c r="AG10" s="96"/>
      <c r="AH10" s="96"/>
    </row>
    <row r="11" spans="1:34" s="87" customFormat="1" ht="18.75" customHeight="1" thickBot="1" x14ac:dyDescent="0.25">
      <c r="A11" s="132" t="s">
        <v>154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77"/>
      <c r="L11" s="77"/>
      <c r="M11" s="77"/>
      <c r="N11" s="78"/>
      <c r="O11" s="77"/>
      <c r="P11" s="77"/>
      <c r="Q11" s="77"/>
      <c r="R11" s="78"/>
      <c r="S11" s="77"/>
      <c r="T11" s="77"/>
      <c r="U11" s="77"/>
      <c r="V11" s="79"/>
      <c r="W11" s="79"/>
      <c r="X11" s="79"/>
      <c r="Y11" s="79"/>
      <c r="Z11" s="78"/>
      <c r="AA11" s="78"/>
      <c r="AB11" s="79"/>
      <c r="AC11" s="79"/>
      <c r="AD11" s="79"/>
      <c r="AE11" s="79"/>
      <c r="AF11" s="79"/>
      <c r="AG11" s="79"/>
      <c r="AH11" s="79"/>
    </row>
    <row r="12" spans="1:34" ht="18.75" customHeight="1" x14ac:dyDescent="0.2">
      <c r="A12" s="80"/>
      <c r="B12" s="81" t="str">
        <f>A13</f>
        <v>HK Kór 1</v>
      </c>
      <c r="C12" s="81"/>
      <c r="D12" s="81"/>
      <c r="E12" s="81"/>
      <c r="F12" s="81" t="str">
        <f>A14</f>
        <v>Haukar 1</v>
      </c>
      <c r="G12" s="81"/>
      <c r="H12" s="81"/>
      <c r="I12" s="81"/>
      <c r="J12" s="81" t="str">
        <f>A15</f>
        <v>Fram 1</v>
      </c>
      <c r="K12" s="81"/>
      <c r="L12" s="81"/>
      <c r="M12" s="81"/>
      <c r="N12" s="81" t="str">
        <f>A16</f>
        <v>Valur</v>
      </c>
      <c r="O12" s="81"/>
      <c r="P12" s="81"/>
      <c r="Q12" s="81"/>
      <c r="R12" s="83" t="str">
        <f>A17</f>
        <v>HK Digr 1</v>
      </c>
      <c r="S12" s="81"/>
      <c r="T12" s="81"/>
      <c r="U12" s="83"/>
      <c r="V12" s="84" t="s">
        <v>150</v>
      </c>
      <c r="W12" s="81"/>
      <c r="X12" s="81"/>
      <c r="Y12" s="83"/>
      <c r="Z12" s="84" t="s">
        <v>151</v>
      </c>
      <c r="AA12" s="81"/>
      <c r="AB12" s="81"/>
      <c r="AC12" s="83"/>
      <c r="AD12" s="84" t="s">
        <v>152</v>
      </c>
      <c r="AE12" s="85" t="s">
        <v>153</v>
      </c>
      <c r="AF12" s="86"/>
      <c r="AG12" s="86"/>
      <c r="AH12" s="86"/>
    </row>
    <row r="13" spans="1:34" s="87" customFormat="1" ht="18.75" customHeight="1" x14ac:dyDescent="0.2">
      <c r="A13" s="104" t="s">
        <v>25</v>
      </c>
      <c r="B13" s="89"/>
      <c r="C13" s="90">
        <f>IF(FIND("-",B13 &amp; "-")=1,0,INT(MID(B13,1,FIND("-",B13)-1)))</f>
        <v>0</v>
      </c>
      <c r="D13" s="90">
        <f>IF(FIND("-",B13 &amp; "-")=1,0,INT(MID(B13,FIND("-",B13)+1,LEN(B13))))</f>
        <v>0</v>
      </c>
      <c r="E13" s="90">
        <f>IF(B13="",0,IF(C13&gt;D13,2,IF(C13=D13,1,0)))</f>
        <v>0</v>
      </c>
      <c r="F13" s="91" t="s">
        <v>161</v>
      </c>
      <c r="G13" s="90">
        <f>IF(FIND("-",F13 &amp; "-")=1,0,INT(MID(F13,1,FIND("-",F13)-1)))</f>
        <v>11</v>
      </c>
      <c r="H13" s="90">
        <f>IF(FIND("-",F13 &amp; "-")=1,0,INT(MID(F13,FIND("-",F13)+1,LEN(F13))))</f>
        <v>5</v>
      </c>
      <c r="I13" s="90">
        <f>IF(F13="",0,IF(G13&gt;H13,2,IF(G13=H13,1,0)))</f>
        <v>2</v>
      </c>
      <c r="J13" s="91" t="s">
        <v>187</v>
      </c>
      <c r="K13" s="90">
        <f>IF(FIND("-",J13 &amp; "-")=1,0,INT(MID(J13,1,FIND("-",J13)-1)))</f>
        <v>8</v>
      </c>
      <c r="L13" s="90">
        <f>IF(FIND("-",J13 &amp; "-")=1,0,INT(MID(J13,FIND("-",J13)+1,LEN(J13))))</f>
        <v>1</v>
      </c>
      <c r="M13" s="90">
        <f>IF(J13="",0,IF(K13&gt;L13,2,IF(K13=L13,1,0)))</f>
        <v>2</v>
      </c>
      <c r="N13" s="91" t="s">
        <v>166</v>
      </c>
      <c r="O13" s="90">
        <f>IF(FIND("-",N13 &amp; "-")=1,0,INT(MID(N13,1,FIND("-",N13)-1)))</f>
        <v>12</v>
      </c>
      <c r="P13" s="90">
        <f>IF(FIND("-",N13 &amp; "-")=1,0,INT(MID(N13,FIND("-",N13)+1,LEN(N13))))</f>
        <v>5</v>
      </c>
      <c r="Q13" s="90">
        <f>IF(N13="",0,IF(O13&gt;P13,2,IF(O13=P13,1,0)))</f>
        <v>2</v>
      </c>
      <c r="R13" s="92" t="s">
        <v>166</v>
      </c>
      <c r="S13" s="90">
        <f>IF(FIND("-",R13 &amp; "-")=1,0,INT(MID(R13,1,FIND("-",R13)-1)))</f>
        <v>12</v>
      </c>
      <c r="T13" s="90">
        <f>IF(FIND("-",R13 &amp; "-")=1,0,INT(MID(R13,FIND("-",R13)+1,LEN(R13))))</f>
        <v>5</v>
      </c>
      <c r="U13" s="90">
        <f>IF(R13="",0,IF(S13&gt;T13,2,IF(S13=T13,1,0)))</f>
        <v>2</v>
      </c>
      <c r="V13" s="93" t="str">
        <f>IF(C13+G13+K13+O13+S13+W13&gt;0,CONCATENATE(C13+G13+K13+O13+S13+W13," - ",D13+H13+L13+P13+T13+X13),"")</f>
        <v>43 - 16</v>
      </c>
      <c r="W13" s="90"/>
      <c r="X13" s="90"/>
      <c r="Y13" s="90"/>
      <c r="Z13" s="94">
        <f>IF(C13+G13+K13+O13+S13+W13+AA13&gt;0,C13+G13+K13+O13+S13+W13+AA13-D13-H13-L13-P13-T13-X13-AB13,"")</f>
        <v>27</v>
      </c>
      <c r="AA13" s="90"/>
      <c r="AB13" s="90"/>
      <c r="AC13" s="90"/>
      <c r="AD13" s="94">
        <f>IF(E13+I13+M13+Q13+U13+Y13+AC13&gt;0,E13+I13+M13+Q13+U13+Y13+AC13,"")</f>
        <v>8</v>
      </c>
      <c r="AE13" s="95" t="s">
        <v>201</v>
      </c>
      <c r="AF13" s="96"/>
      <c r="AG13" s="96"/>
      <c r="AH13" s="96"/>
    </row>
    <row r="14" spans="1:34" s="87" customFormat="1" ht="18.75" customHeight="1" x14ac:dyDescent="0.2">
      <c r="A14" s="104" t="s">
        <v>29</v>
      </c>
      <c r="B14" s="93" t="str">
        <f>IF(F13&lt;&gt;"",CONCATENATE(H13,"-",G13),"")</f>
        <v>5-11</v>
      </c>
      <c r="C14" s="90">
        <f>IF(FIND("-",B14 &amp; "-")=1,0,INT(MID(B14,1,FIND("-",B14)-1)))</f>
        <v>5</v>
      </c>
      <c r="D14" s="90">
        <f>IF(FIND("-",B14 &amp; "-")=1,0,INT(MID(B14,FIND("-",B14)+1,LEN(B14))))</f>
        <v>11</v>
      </c>
      <c r="E14" s="90">
        <f>IF(B14="",0,IF(C14&gt;D14,2,IF(C14=D14,1,0)))</f>
        <v>0</v>
      </c>
      <c r="F14" s="89"/>
      <c r="G14" s="90">
        <f>IF(FIND("-",F14 &amp; "-")=1,0,INT(MID(F14,1,FIND("-",F14)-1)))</f>
        <v>0</v>
      </c>
      <c r="H14" s="90">
        <f>IF(FIND("-",F14 &amp; "-")=1,0,INT(MID(F14,FIND("-",F14)+1,LEN(F14))))</f>
        <v>0</v>
      </c>
      <c r="I14" s="90">
        <f>IF(F14="",0,IF(G14&gt;H14,2,IF(G14=H14,1,0)))</f>
        <v>0</v>
      </c>
      <c r="J14" s="91" t="s">
        <v>170</v>
      </c>
      <c r="K14" s="90">
        <f>IF(FIND("-",J14 &amp; "-")=1,0,INT(MID(J14,1,FIND("-",J14)-1)))</f>
        <v>10</v>
      </c>
      <c r="L14" s="90">
        <f>IF(FIND("-",J14 &amp; "-")=1,0,INT(MID(J14,FIND("-",J14)+1,LEN(J14))))</f>
        <v>3</v>
      </c>
      <c r="M14" s="90">
        <f>IF(J14="",0,IF(K14&gt;L14,2,IF(K14=L14,1,0)))</f>
        <v>2</v>
      </c>
      <c r="N14" s="91" t="s">
        <v>181</v>
      </c>
      <c r="O14" s="90">
        <f>IF(FIND("-",N14 &amp; "-")=1,0,INT(MID(N14,1,FIND("-",N14)-1)))</f>
        <v>8</v>
      </c>
      <c r="P14" s="90">
        <f>IF(FIND("-",N14 &amp; "-")=1,0,INT(MID(N14,FIND("-",N14)+1,LEN(N14))))</f>
        <v>5</v>
      </c>
      <c r="Q14" s="90">
        <f>IF(N14="",0,IF(O14&gt;P14,2,IF(O14=P14,1,0)))</f>
        <v>2</v>
      </c>
      <c r="R14" s="92" t="s">
        <v>186</v>
      </c>
      <c r="S14" s="90">
        <f>IF(FIND("-",R14 &amp; "-")=1,0,INT(MID(R14,1,FIND("-",R14)-1)))</f>
        <v>6</v>
      </c>
      <c r="T14" s="90">
        <f>IF(FIND("-",R14 &amp; "-")=1,0,INT(MID(R14,FIND("-",R14)+1,LEN(R14))))</f>
        <v>7</v>
      </c>
      <c r="U14" s="90">
        <f>IF(R14="",0,IF(S14&gt;T14,2,IF(S14=T14,1,0)))</f>
        <v>0</v>
      </c>
      <c r="V14" s="93" t="str">
        <f>IF(C14+G14+K14+O14+S14+W14&gt;0,CONCATENATE(C14+G14+K14+O14+S14+W14," - ",D14+H14+L14+P14+T14+X14),"")</f>
        <v>29 - 26</v>
      </c>
      <c r="W14" s="90"/>
      <c r="X14" s="90"/>
      <c r="Y14" s="90"/>
      <c r="Z14" s="94">
        <f>IF(C14+G14+K14+O14+S14+W14+AA14&gt;0,C14+G14+K14+O14+S14+W14+AA14-D14-H14-L14-P14-T14-X14-AB14,"")</f>
        <v>3</v>
      </c>
      <c r="AA14" s="90"/>
      <c r="AB14" s="90"/>
      <c r="AC14" s="90"/>
      <c r="AD14" s="94">
        <f>IF(E14+I14+M14+Q14+U14+Y14+AC14&gt;0,E14+I14+M14+Q14+U14+Y14+AC14,"")</f>
        <v>4</v>
      </c>
      <c r="AE14" s="95" t="s">
        <v>203</v>
      </c>
      <c r="AF14" s="96"/>
      <c r="AG14" s="96"/>
      <c r="AH14" s="96"/>
    </row>
    <row r="15" spans="1:34" s="87" customFormat="1" ht="18.75" customHeight="1" x14ac:dyDescent="0.2">
      <c r="A15" s="104" t="s">
        <v>33</v>
      </c>
      <c r="B15" s="93" t="str">
        <f>IF(J13&lt;&gt;"",CONCATENATE(L13,"-",K13),"")</f>
        <v>1-8</v>
      </c>
      <c r="C15" s="90">
        <f>IF(FIND("-",B15 &amp; "-")=1,0,INT(MID(B15,1,FIND("-",B15)-1)))</f>
        <v>1</v>
      </c>
      <c r="D15" s="90">
        <f>IF(FIND("-",B15 &amp; "-")=1,0,INT(MID(B15,FIND("-",B15)+1,LEN(B15))))</f>
        <v>8</v>
      </c>
      <c r="E15" s="90">
        <f>IF(B15="",0,IF(C15&gt;D15,2,IF(C15=D15,1,0)))</f>
        <v>0</v>
      </c>
      <c r="F15" s="93" t="str">
        <f>IF(J14&lt;&gt;"",CONCATENATE(L14,"-",K14),"")</f>
        <v>3-10</v>
      </c>
      <c r="G15" s="90">
        <f>IF(FIND("-",F15 &amp; "-")=1,0,INT(MID(F15,1,FIND("-",F15)-1)))</f>
        <v>3</v>
      </c>
      <c r="H15" s="90">
        <f>IF(FIND("-",F15 &amp; "-")=1,0,INT(MID(F15,FIND("-",F15)+1,LEN(F15))))</f>
        <v>10</v>
      </c>
      <c r="I15" s="90">
        <f>IF(F15="",0,IF(G15&gt;H15,2,IF(G15=H15,1,0)))</f>
        <v>0</v>
      </c>
      <c r="J15" s="89"/>
      <c r="K15" s="90">
        <f>IF(FIND("-",J15 &amp; "-")=1,0,INT(MID(J15,1,FIND("-",J15)-1)))</f>
        <v>0</v>
      </c>
      <c r="L15" s="90">
        <f>IF(FIND("-",J15 &amp; "-")=1,0,INT(MID(J15,FIND("-",J15)+1,LEN(J15))))</f>
        <v>0</v>
      </c>
      <c r="M15" s="90">
        <f>IF(J15="",0,IF(K15&gt;L15,2,IF(K15=L15,1,0)))</f>
        <v>0</v>
      </c>
      <c r="N15" s="91" t="s">
        <v>165</v>
      </c>
      <c r="O15" s="90">
        <f>IF(FIND("-",N15 &amp; "-")=1,0,INT(MID(N15,1,FIND("-",N15)-1)))</f>
        <v>7</v>
      </c>
      <c r="P15" s="90">
        <f>IF(FIND("-",N15 &amp; "-")=1,0,INT(MID(N15,FIND("-",N15)+1,LEN(N15))))</f>
        <v>0</v>
      </c>
      <c r="Q15" s="90">
        <f>IF(N15="",0,IF(O15&gt;P15,2,IF(O15=P15,1,0)))</f>
        <v>2</v>
      </c>
      <c r="R15" s="92" t="s">
        <v>184</v>
      </c>
      <c r="S15" s="90">
        <f>IF(FIND("-",R15 &amp; "-")=1,0,INT(MID(R15,1,FIND("-",R15)-1)))</f>
        <v>5</v>
      </c>
      <c r="T15" s="90">
        <f>IF(FIND("-",R15 &amp; "-")=1,0,INT(MID(R15,FIND("-",R15)+1,LEN(R15))))</f>
        <v>12</v>
      </c>
      <c r="U15" s="90">
        <f>IF(R15="",0,IF(S15&gt;T15,2,IF(S15=T15,1,0)))</f>
        <v>0</v>
      </c>
      <c r="V15" s="93" t="str">
        <f>IF(C15+G15+K15+O15+S15+W15&gt;0,CONCATENATE(C15+G15+K15+O15+S15+W15," - ",D15+H15+L15+P15+T15+X15),"")</f>
        <v>16 - 30</v>
      </c>
      <c r="W15" s="90"/>
      <c r="X15" s="90"/>
      <c r="Y15" s="90"/>
      <c r="Z15" s="94">
        <f>IF(C15+G15+K15+O15+S15+W15+AA15&gt;0,C15+G15+K15+O15+S15+W15+AA15-D15-H15-L15-P15-T15-X15-AB15,"")</f>
        <v>-14</v>
      </c>
      <c r="AA15" s="90"/>
      <c r="AB15" s="90"/>
      <c r="AC15" s="90"/>
      <c r="AD15" s="94">
        <f>IF(E15+I15+M15+Q15+U15+Y15+AC15&gt;0,E15+I15+M15+Q15+U15+Y15+AC15,"")</f>
        <v>2</v>
      </c>
      <c r="AE15" s="95"/>
      <c r="AF15" s="96"/>
      <c r="AG15" s="96"/>
      <c r="AH15" s="96"/>
    </row>
    <row r="16" spans="1:34" s="87" customFormat="1" ht="18.75" customHeight="1" x14ac:dyDescent="0.2">
      <c r="A16" s="104" t="s">
        <v>37</v>
      </c>
      <c r="B16" s="91" t="str">
        <f>IF(N13&lt;&gt;"",CONCATENATE(P13,"-",O13),"")</f>
        <v>5-12</v>
      </c>
      <c r="C16" s="90">
        <f>IF(FIND("-",B16 &amp; "-")=1,0,INT(MID(B16,1,FIND("-",B16)-1)))</f>
        <v>5</v>
      </c>
      <c r="D16" s="90">
        <f>IF(FIND("-",B16 &amp; "-")=1,0,INT(MID(B16,FIND("-",B16)+1,LEN(B16))))</f>
        <v>12</v>
      </c>
      <c r="E16" s="90">
        <f>IF(B16="",0,IF(C16&gt;D16,2,IF(C16=D16,1,0)))</f>
        <v>0</v>
      </c>
      <c r="F16" s="93" t="str">
        <f>IF(N14&lt;&gt;"",CONCATENATE(P14,"-",O14),"")</f>
        <v>5-8</v>
      </c>
      <c r="G16" s="90">
        <f>IF(FIND("-",F16 &amp; "-")=1,0,INT(MID(F16,1,FIND("-",F16)-1)))</f>
        <v>5</v>
      </c>
      <c r="H16" s="90">
        <f>IF(FIND("-",F16 &amp; "-")=1,0,INT(MID(F16,FIND("-",F16)+1,LEN(F16))))</f>
        <v>8</v>
      </c>
      <c r="I16" s="90">
        <f>IF(F16="",0,IF(G16&gt;H16,2,IF(G16=H16,1,0)))</f>
        <v>0</v>
      </c>
      <c r="J16" s="93" t="str">
        <f>IF(N15&lt;&gt;"",CONCATENATE(P15,"-",O15),"")</f>
        <v>0-7</v>
      </c>
      <c r="K16" s="90">
        <f>IF(FIND("-",J16 &amp; "-")=1,0,INT(MID(J16,1,FIND("-",J16)-1)))</f>
        <v>0</v>
      </c>
      <c r="L16" s="90">
        <f>IF(FIND("-",J16 &amp; "-")=1,0,INT(MID(J16,FIND("-",J16)+1,LEN(J16))))</f>
        <v>7</v>
      </c>
      <c r="M16" s="90">
        <f>IF(J16="",0,IF(K16&gt;L16,2,IF(K16=L16,1,0)))</f>
        <v>0</v>
      </c>
      <c r="N16" s="89"/>
      <c r="O16" s="90">
        <f>IF(FIND("-",N16 &amp; "-")=1,0,INT(MID(N16,1,FIND("-",N16)-1)))</f>
        <v>0</v>
      </c>
      <c r="P16" s="90">
        <f>IF(FIND("-",N16 &amp; "-")=1,0,INT(MID(N16,FIND("-",N16)+1,LEN(N16))))</f>
        <v>0</v>
      </c>
      <c r="Q16" s="90">
        <f>IF(N16="",0,IF(O16&gt;P16,2,IF(O16=P16,1,0)))</f>
        <v>0</v>
      </c>
      <c r="R16" s="92" t="s">
        <v>172</v>
      </c>
      <c r="S16" s="90">
        <f>IF(FIND("-",R16 &amp; "-")=1,0,INT(MID(R16,1,FIND("-",R16)-1)))</f>
        <v>8</v>
      </c>
      <c r="T16" s="90">
        <f>IF(FIND("-",R16 &amp; "-")=1,0,INT(MID(R16,FIND("-",R16)+1,LEN(R16))))</f>
        <v>10</v>
      </c>
      <c r="U16" s="90">
        <f>IF(R16="",0,IF(S16&gt;T16,2,IF(S16=T16,1,0)))</f>
        <v>0</v>
      </c>
      <c r="V16" s="93" t="str">
        <f>IF(C16+G16+K16+O16+S16+W16&gt;0,CONCATENATE(C16+G16+K16+O16+S16+W16," - ",D16+H16+L16+P16+T16+X16),"")</f>
        <v>18 - 37</v>
      </c>
      <c r="W16" s="90"/>
      <c r="X16" s="90"/>
      <c r="Y16" s="90"/>
      <c r="Z16" s="94">
        <f>IF(C16+G16+K16+O16+S16+W16+AA16&gt;0,C16+G16+K16+O16+S16+W16+AA16-D16-H16-L16-P16-T16-X16-AB16,"")</f>
        <v>-19</v>
      </c>
      <c r="AA16" s="90"/>
      <c r="AB16" s="90"/>
      <c r="AC16" s="90"/>
      <c r="AD16" s="94" t="str">
        <f>IF(E16+I16+M16+Q16+U16+Y16+AC16&gt;0,E16+I16+M16+Q16+U16+Y16+AC16,"")</f>
        <v/>
      </c>
      <c r="AE16" s="95" t="s">
        <v>204</v>
      </c>
      <c r="AF16" s="96"/>
      <c r="AG16" s="96"/>
      <c r="AH16" s="96"/>
    </row>
    <row r="17" spans="1:34" s="87" customFormat="1" ht="18.75" customHeight="1" thickBot="1" x14ac:dyDescent="0.25">
      <c r="A17" s="104" t="s">
        <v>41</v>
      </c>
      <c r="B17" s="98" t="str">
        <f>IF(R13&lt;&gt;"",CONCATENATE(T13,"-",S13),"")</f>
        <v>5-12</v>
      </c>
      <c r="C17" s="99">
        <f>IF(FIND("-",B17 &amp; "-")=1,0,INT(MID(B17,1,FIND("-",B17)-1)))</f>
        <v>5</v>
      </c>
      <c r="D17" s="99">
        <f>IF(FIND("-",B17 &amp; "-")=1,0,INT(MID(B17,FIND("-",B17)+1,LEN(B17))))</f>
        <v>12</v>
      </c>
      <c r="E17" s="99">
        <f>IF(B17="",0,IF(C17&gt;D17,2,IF(C17=D17,1,0)))</f>
        <v>0</v>
      </c>
      <c r="F17" s="100" t="str">
        <f>IF(R14&lt;&gt;"",CONCATENATE(T14,"-",S14),"")</f>
        <v>7-6</v>
      </c>
      <c r="G17" s="99">
        <f>IF(FIND("-",F17 &amp; "-")=1,0,INT(MID(F17,1,FIND("-",F17)-1)))</f>
        <v>7</v>
      </c>
      <c r="H17" s="99">
        <f>IF(FIND("-",F17 &amp; "-")=1,0,INT(MID(F17,FIND("-",F17)+1,LEN(F17))))</f>
        <v>6</v>
      </c>
      <c r="I17" s="99">
        <f>IF(F17="",0,IF(G17&gt;H17,2,IF(G17=H17,1,0)))</f>
        <v>2</v>
      </c>
      <c r="J17" s="100" t="str">
        <f>IF(R15&lt;&gt;"",CONCATENATE(T15,"-",S15),"")</f>
        <v>12-5</v>
      </c>
      <c r="K17" s="99">
        <f>IF(FIND("-",J17 &amp; "-")=1,0,INT(MID(J17,1,FIND("-",J17)-1)))</f>
        <v>12</v>
      </c>
      <c r="L17" s="99">
        <f>IF(FIND("-",J17 &amp; "-")=1,0,INT(MID(J17,FIND("-",J17)+1,LEN(J17))))</f>
        <v>5</v>
      </c>
      <c r="M17" s="99">
        <f>IF(J17="",0,IF(K17&gt;L17,2,IF(K17=L17,1,0)))</f>
        <v>2</v>
      </c>
      <c r="N17" s="100" t="str">
        <f>IF(R16&lt;&gt;"",CONCATENATE(T16,"-",S16),"")</f>
        <v>10-8</v>
      </c>
      <c r="O17" s="99">
        <f>IF(FIND("-",N17 &amp; "-")=1,0,INT(MID(N17,1,FIND("-",N17)-1)))</f>
        <v>10</v>
      </c>
      <c r="P17" s="99">
        <f>IF(FIND("-",N17 &amp; "-")=1,0,INT(MID(N17,FIND("-",N17)+1,LEN(N17))))</f>
        <v>8</v>
      </c>
      <c r="Q17" s="99">
        <f>IF(N17="",0,IF(O17&gt;P17,2,IF(O17=P17,1,0)))</f>
        <v>2</v>
      </c>
      <c r="R17" s="101"/>
      <c r="S17" s="99">
        <f>IF(FIND("-",R17 &amp; "-")=1,0,INT(MID(R17,1,FIND("-",R17)-1)))</f>
        <v>0</v>
      </c>
      <c r="T17" s="99">
        <f>IF(FIND("-",R17 &amp; "-")=1,0,INT(MID(R17,FIND("-",R17)+1,LEN(R17))))</f>
        <v>0</v>
      </c>
      <c r="U17" s="99">
        <f>IF(R17="",0,IF(S17&gt;T17,2,IF(S17=T17,1,0)))</f>
        <v>0</v>
      </c>
      <c r="V17" s="100" t="str">
        <f>IF(C17+G17+K17+O17+S17+W17&gt;0,CONCATENATE(C17+G17+K17+O17+S17+W17," - ",D17+H17+L17+P17+T17+X17),"")</f>
        <v>34 - 31</v>
      </c>
      <c r="W17" s="99"/>
      <c r="X17" s="99"/>
      <c r="Y17" s="99"/>
      <c r="Z17" s="102">
        <f>IF(C17+G17+K17+O17+S17+W17+AA17&gt;0,C17+G17+K17+O17+S17+W17+AA17-D17-H17-L17-P17-T17-X17-AB17,"")</f>
        <v>3</v>
      </c>
      <c r="AA17" s="99"/>
      <c r="AB17" s="99"/>
      <c r="AC17" s="99"/>
      <c r="AD17" s="102">
        <f>IF(E17+I17+M17+Q17+U17+Y17+AC17&gt;0,E17+I17+M17+Q17+U17+Y17+AC17,"")</f>
        <v>6</v>
      </c>
      <c r="AE17" s="103" t="s">
        <v>202</v>
      </c>
      <c r="AF17" s="96"/>
      <c r="AG17" s="96"/>
      <c r="AH17" s="96"/>
    </row>
    <row r="18" spans="1:34" s="87" customFormat="1" ht="18.75" customHeight="1" x14ac:dyDescent="0.25">
      <c r="A18" s="2"/>
      <c r="B18" s="2"/>
      <c r="C18" s="2"/>
      <c r="D18" s="49"/>
      <c r="E18" s="2"/>
      <c r="F18" s="2"/>
      <c r="G18" s="2"/>
      <c r="H18" s="2"/>
      <c r="I18" s="2"/>
      <c r="J18" s="75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96"/>
      <c r="AG18" s="96"/>
      <c r="AH18" s="96"/>
    </row>
    <row r="19" spans="1:34" s="87" customFormat="1" ht="18.75" customHeight="1" thickBot="1" x14ac:dyDescent="0.25">
      <c r="A19" s="132" t="s">
        <v>155</v>
      </c>
      <c r="B19" s="132"/>
      <c r="C19" s="132"/>
      <c r="D19" s="132"/>
      <c r="E19" s="132"/>
      <c r="F19" s="132"/>
      <c r="G19" s="132"/>
      <c r="H19" s="132"/>
      <c r="I19" s="132"/>
      <c r="J19" s="132"/>
      <c r="K19" s="77"/>
      <c r="L19" s="77"/>
      <c r="M19" s="77"/>
      <c r="N19" s="78"/>
      <c r="O19" s="77"/>
      <c r="P19" s="77"/>
      <c r="Q19" s="77"/>
      <c r="R19" s="78"/>
      <c r="S19" s="77"/>
      <c r="T19" s="77"/>
      <c r="U19" s="77"/>
      <c r="V19" s="79"/>
      <c r="W19" s="79"/>
      <c r="X19" s="79"/>
      <c r="Y19" s="79"/>
      <c r="Z19" s="78"/>
      <c r="AA19" s="78"/>
      <c r="AB19" s="79"/>
      <c r="AC19" s="79"/>
      <c r="AD19" s="79"/>
      <c r="AE19" s="79"/>
      <c r="AF19" s="2"/>
      <c r="AG19" s="2"/>
      <c r="AH19" s="2"/>
    </row>
    <row r="20" spans="1:34" s="2" customFormat="1" ht="16" x14ac:dyDescent="0.2">
      <c r="A20" s="80"/>
      <c r="B20" s="81" t="str">
        <f>A21</f>
        <v>FH 2</v>
      </c>
      <c r="C20" s="81"/>
      <c r="D20" s="81"/>
      <c r="E20" s="81"/>
      <c r="F20" s="81" t="str">
        <f>A22</f>
        <v>Víkingur 2</v>
      </c>
      <c r="G20" s="81"/>
      <c r="H20" s="81"/>
      <c r="I20" s="81"/>
      <c r="J20" s="81" t="str">
        <f>A23</f>
        <v>Stjarnan</v>
      </c>
      <c r="K20" s="81"/>
      <c r="L20" s="81"/>
      <c r="M20" s="81"/>
      <c r="N20" s="81" t="str">
        <f>A24</f>
        <v>Selfoss 3</v>
      </c>
      <c r="O20" s="81"/>
      <c r="P20" s="81"/>
      <c r="Q20" s="81"/>
      <c r="R20" s="83" t="s">
        <v>156</v>
      </c>
      <c r="S20" s="81"/>
      <c r="T20" s="81"/>
      <c r="U20" s="83"/>
      <c r="V20" s="84" t="s">
        <v>150</v>
      </c>
      <c r="W20" s="81"/>
      <c r="X20" s="81"/>
      <c r="Y20" s="83"/>
      <c r="Z20" s="84" t="s">
        <v>151</v>
      </c>
      <c r="AA20" s="81"/>
      <c r="AB20" s="81"/>
      <c r="AC20" s="83"/>
      <c r="AD20" s="84" t="s">
        <v>152</v>
      </c>
      <c r="AE20" s="85" t="s">
        <v>153</v>
      </c>
    </row>
    <row r="21" spans="1:34" s="2" customFormat="1" ht="16" x14ac:dyDescent="0.2">
      <c r="A21" s="105" t="s">
        <v>47</v>
      </c>
      <c r="B21" s="89"/>
      <c r="C21" s="90">
        <f>IF(FIND("-",B21 &amp; "-")=1,0,INT(MID(B21,1,FIND("-",B21)-1)))</f>
        <v>0</v>
      </c>
      <c r="D21" s="90">
        <f>IF(FIND("-",B21 &amp; "-")=1,0,INT(MID(B21,FIND("-",B21)+1,LEN(B21))))</f>
        <v>0</v>
      </c>
      <c r="E21" s="90">
        <f>IF(B21="",0,IF(C21&gt;D21,2,IF(C21=D21,1,0)))</f>
        <v>0</v>
      </c>
      <c r="F21" s="91" t="s">
        <v>169</v>
      </c>
      <c r="G21" s="90">
        <f>IF(FIND("-",F21 &amp; "-")=1,0,INT(MID(F21,1,FIND("-",F21)-1)))</f>
        <v>8</v>
      </c>
      <c r="H21" s="90">
        <f>IF(FIND("-",F21 &amp; "-")=1,0,INT(MID(F21,FIND("-",F21)+1,LEN(F21))))</f>
        <v>6</v>
      </c>
      <c r="I21" s="90">
        <f>IF(F21="",0,IF(G21&gt;H21,2,IF(G21=H21,1,0)))</f>
        <v>2</v>
      </c>
      <c r="J21" s="91" t="s">
        <v>175</v>
      </c>
      <c r="K21" s="90">
        <f>IF(FIND("-",J21 &amp; "-")=1,0,INT(MID(J21,1,FIND("-",J21)-1)))</f>
        <v>10</v>
      </c>
      <c r="L21" s="90">
        <f>IF(FIND("-",J21 &amp; "-")=1,0,INT(MID(J21,FIND("-",J21)+1,LEN(J21))))</f>
        <v>13</v>
      </c>
      <c r="M21" s="90">
        <f>IF(J21="",0,IF(K21&gt;L21,2,IF(K21=L21,1,0)))</f>
        <v>0</v>
      </c>
      <c r="N21" s="91" t="s">
        <v>163</v>
      </c>
      <c r="O21" s="90">
        <f>IF(FIND("-",N21 &amp; "-")=1,0,INT(MID(N21,1,FIND("-",N21)-1)))</f>
        <v>9</v>
      </c>
      <c r="P21" s="90">
        <f>IF(FIND("-",N21 &amp; "-")=1,0,INT(MID(N21,FIND("-",N21)+1,LEN(N21))))</f>
        <v>3</v>
      </c>
      <c r="Q21" s="90">
        <f>IF(N21="",0,IF(O21&gt;P21,2,IF(O21=P21,1,0)))</f>
        <v>2</v>
      </c>
      <c r="R21" s="92" t="s">
        <v>183</v>
      </c>
      <c r="S21" s="90">
        <f>IF(FIND("-",R21 &amp; "-")=1,0,INT(MID(R21,1,FIND("-",R21)-1)))</f>
        <v>8</v>
      </c>
      <c r="T21" s="90">
        <f>IF(FIND("-",R21 &amp; "-")=1,0,INT(MID(R21,FIND("-",R21)+1,LEN(R21))))</f>
        <v>11</v>
      </c>
      <c r="U21" s="90">
        <f>IF(R21="",0,IF(S21&gt;T21,2,IF(S21=T21,1,0)))</f>
        <v>0</v>
      </c>
      <c r="V21" s="93" t="str">
        <f>IF(C21+G21+K21+O21+S21+W21&gt;0,CONCATENATE(C21+G21+K21+O21+S21+W21," - ",D21+H21+L21+P21+T21+X21),"")</f>
        <v>35 - 33</v>
      </c>
      <c r="W21" s="90"/>
      <c r="X21" s="90"/>
      <c r="Y21" s="90"/>
      <c r="Z21" s="94">
        <f>IF(C21+G21+K21+O21+S21+W21+AA21&gt;0,C21+G21+K21+O21+S21+W21+AA21-D21-H21-L21-P21-T21-X21-AB21,"")</f>
        <v>2</v>
      </c>
      <c r="AA21" s="90"/>
      <c r="AB21" s="90"/>
      <c r="AC21" s="90"/>
      <c r="AD21" s="94">
        <f>IF(E21+I21+M21+Q21+U21+Y21+AC21&gt;0,E21+I21+M21+Q21+U21+Y21+AC21,"")</f>
        <v>4</v>
      </c>
      <c r="AE21" s="95" t="s">
        <v>202</v>
      </c>
    </row>
    <row r="22" spans="1:34" s="2" customFormat="1" ht="16" x14ac:dyDescent="0.2">
      <c r="A22" s="105" t="s">
        <v>50</v>
      </c>
      <c r="B22" s="93" t="str">
        <f>IF(F21&lt;&gt;"",CONCATENATE(H21,"-",G21),"")</f>
        <v>6-8</v>
      </c>
      <c r="C22" s="90">
        <f>IF(FIND("-",B22 &amp; "-")=1,0,INT(MID(B22,1,FIND("-",B22)-1)))</f>
        <v>6</v>
      </c>
      <c r="D22" s="90">
        <f>IF(FIND("-",B22 &amp; "-")=1,0,INT(MID(B22,FIND("-",B22)+1,LEN(B22))))</f>
        <v>8</v>
      </c>
      <c r="E22" s="90">
        <f>IF(B22="",0,IF(C22&gt;D22,2,IF(C22=D22,1,0)))</f>
        <v>0</v>
      </c>
      <c r="F22" s="89"/>
      <c r="G22" s="90">
        <f>IF(FIND("-",F22 &amp; "-")=1,0,INT(MID(F22,1,FIND("-",F22)-1)))</f>
        <v>0</v>
      </c>
      <c r="H22" s="90">
        <f>IF(FIND("-",F22 &amp; "-")=1,0,INT(MID(F22,FIND("-",F22)+1,LEN(F22))))</f>
        <v>0</v>
      </c>
      <c r="I22" s="90">
        <f>IF(F22="",0,IF(G22&gt;H22,2,IF(G22=H22,1,0)))</f>
        <v>0</v>
      </c>
      <c r="J22" s="91" t="s">
        <v>164</v>
      </c>
      <c r="K22" s="90">
        <f>IF(FIND("-",J22 &amp; "-")=1,0,INT(MID(J22,1,FIND("-",J22)-1)))</f>
        <v>11</v>
      </c>
      <c r="L22" s="90">
        <f>IF(FIND("-",J22 &amp; "-")=1,0,INT(MID(J22,FIND("-",J22)+1,LEN(J22))))</f>
        <v>15</v>
      </c>
      <c r="M22" s="90">
        <f>IF(J22="",0,IF(K22&gt;L22,2,IF(K22=L22,1,0)))</f>
        <v>0</v>
      </c>
      <c r="N22" s="91" t="s">
        <v>174</v>
      </c>
      <c r="O22" s="90">
        <f>IF(FIND("-",N22 &amp; "-")=1,0,INT(MID(N22,1,FIND("-",N22)-1)))</f>
        <v>6</v>
      </c>
      <c r="P22" s="90">
        <f>IF(FIND("-",N22 &amp; "-")=1,0,INT(MID(N22,FIND("-",N22)+1,LEN(N22))))</f>
        <v>6</v>
      </c>
      <c r="Q22" s="90">
        <f>IF(N22="",0,IF(O22&gt;P22,2,IF(O22=P22,1,0)))</f>
        <v>1</v>
      </c>
      <c r="R22" s="92" t="s">
        <v>186</v>
      </c>
      <c r="S22" s="90">
        <f>IF(FIND("-",R22 &amp; "-")=1,0,INT(MID(R22,1,FIND("-",R22)-1)))</f>
        <v>6</v>
      </c>
      <c r="T22" s="90">
        <f>IF(FIND("-",R22 &amp; "-")=1,0,INT(MID(R22,FIND("-",R22)+1,LEN(R22))))</f>
        <v>7</v>
      </c>
      <c r="U22" s="90">
        <f>IF(R22="",0,IF(S22&gt;T22,2,IF(S22=T22,1,0)))</f>
        <v>0</v>
      </c>
      <c r="V22" s="93" t="str">
        <f>IF(C22+G22+K22+O22+S22+W22&gt;0,CONCATENATE(C22+G22+K22+O22+S22+W22," - ",D22+H22+L22+P22+T22+X22),"")</f>
        <v>29 - 36</v>
      </c>
      <c r="W22" s="90"/>
      <c r="X22" s="90"/>
      <c r="Y22" s="90"/>
      <c r="Z22" s="94">
        <f>IF(C22+G22+K22+O22+S22+W22+AA22&gt;0,C22+G22+K22+O22+S22+W22+AA22-D22-H22-L22-P22-T22-X22-AB22,"")</f>
        <v>-7</v>
      </c>
      <c r="AA22" s="90"/>
      <c r="AB22" s="90"/>
      <c r="AC22" s="90"/>
      <c r="AD22" s="94">
        <f>IF(E22+I22+M22+Q22+U22+Y22+AC22&gt;0,E22+I22+M22+Q22+U22+Y22+AC22,"")</f>
        <v>1</v>
      </c>
      <c r="AE22" s="95" t="s">
        <v>204</v>
      </c>
      <c r="AF22" s="79"/>
      <c r="AG22" s="79"/>
      <c r="AH22" s="79"/>
    </row>
    <row r="23" spans="1:34" ht="18.75" customHeight="1" x14ac:dyDescent="0.2">
      <c r="A23" s="105" t="s">
        <v>55</v>
      </c>
      <c r="B23" s="93" t="str">
        <f>IF(J21&lt;&gt;"",CONCATENATE(L21,"-",K21),"")</f>
        <v>13-10</v>
      </c>
      <c r="C23" s="90">
        <f>IF(FIND("-",B23 &amp; "-")=1,0,INT(MID(B23,1,FIND("-",B23)-1)))</f>
        <v>13</v>
      </c>
      <c r="D23" s="90">
        <f>IF(FIND("-",B23 &amp; "-")=1,0,INT(MID(B23,FIND("-",B23)+1,LEN(B23))))</f>
        <v>10</v>
      </c>
      <c r="E23" s="90">
        <f>IF(B23="",0,IF(C23&gt;D23,2,IF(C23=D23,1,0)))</f>
        <v>2</v>
      </c>
      <c r="F23" s="93" t="str">
        <f>IF(J22&lt;&gt;"",CONCATENATE(L22,"-",K22),"")</f>
        <v>15-11</v>
      </c>
      <c r="G23" s="90">
        <f>IF(FIND("-",F23 &amp; "-")=1,0,INT(MID(F23,1,FIND("-",F23)-1)))</f>
        <v>15</v>
      </c>
      <c r="H23" s="90">
        <f>IF(FIND("-",F23 &amp; "-")=1,0,INT(MID(F23,FIND("-",F23)+1,LEN(F23))))</f>
        <v>11</v>
      </c>
      <c r="I23" s="90">
        <f>IF(F23="",0,IF(G23&gt;H23,2,IF(G23=H23,1,0)))</f>
        <v>2</v>
      </c>
      <c r="J23" s="89"/>
      <c r="K23" s="90">
        <f>IF(FIND("-",J23 &amp; "-")=1,0,INT(MID(J23,1,FIND("-",J23)-1)))</f>
        <v>0</v>
      </c>
      <c r="L23" s="90">
        <f>IF(FIND("-",J23 &amp; "-")=1,0,INT(MID(J23,FIND("-",J23)+1,LEN(J23))))</f>
        <v>0</v>
      </c>
      <c r="M23" s="90">
        <f>IF(J23="",0,IF(K23&gt;L23,2,IF(K23=L23,1,0)))</f>
        <v>0</v>
      </c>
      <c r="N23" s="91" t="s">
        <v>168</v>
      </c>
      <c r="O23" s="90">
        <f>IF(FIND("-",N23 &amp; "-")=1,0,INT(MID(N23,1,FIND("-",N23)-1)))</f>
        <v>11</v>
      </c>
      <c r="P23" s="90">
        <f>IF(FIND("-",N23 &amp; "-")=1,0,INT(MID(N23,FIND("-",N23)+1,LEN(N23))))</f>
        <v>6</v>
      </c>
      <c r="Q23" s="90">
        <f>IF(N23="",0,IF(O23&gt;P23,2,IF(O23=P23,1,0)))</f>
        <v>2</v>
      </c>
      <c r="R23" s="92" t="s">
        <v>182</v>
      </c>
      <c r="S23" s="90">
        <f>IF(FIND("-",R23 &amp; "-")=1,0,INT(MID(R23,1,FIND("-",R23)-1)))</f>
        <v>11</v>
      </c>
      <c r="T23" s="90">
        <f>IF(FIND("-",R23 &amp; "-")=1,0,INT(MID(R23,FIND("-",R23)+1,LEN(R23))))</f>
        <v>8</v>
      </c>
      <c r="U23" s="90">
        <f>IF(R23="",0,IF(S23&gt;T23,2,IF(S23=T23,1,0)))</f>
        <v>2</v>
      </c>
      <c r="V23" s="93" t="str">
        <f>IF(C23+G23+K23+O23+S23+W23&gt;0,CONCATENATE(C23+G23+K23+O23+S23+W23," - ",D23+H23+L23+P23+T23+X23),"")</f>
        <v>50 - 35</v>
      </c>
      <c r="W23" s="90"/>
      <c r="X23" s="90"/>
      <c r="Y23" s="90"/>
      <c r="Z23" s="94">
        <f>IF(C23+G23+K23+O23+S23+W23+AA23&gt;0,C23+G23+K23+O23+S23+W23+AA23-D23-H23-L23-P23-T23-X23-AB23,"")</f>
        <v>15</v>
      </c>
      <c r="AA23" s="90"/>
      <c r="AB23" s="90"/>
      <c r="AC23" s="90"/>
      <c r="AD23" s="94">
        <f>IF(E23+I23+M23+Q23+U23+Y23+AC23&gt;0,E23+I23+M23+Q23+U23+Y23+AC23,"")</f>
        <v>8</v>
      </c>
      <c r="AE23" s="95" t="s">
        <v>201</v>
      </c>
      <c r="AF23" s="86"/>
      <c r="AG23" s="86"/>
      <c r="AH23" s="86"/>
    </row>
    <row r="24" spans="1:34" ht="18.75" customHeight="1" thickBot="1" x14ac:dyDescent="0.25">
      <c r="A24" s="106" t="s">
        <v>60</v>
      </c>
      <c r="B24" s="98" t="str">
        <f>IF(N21&lt;&gt;"",CONCATENATE(P21,"-",O21),"")</f>
        <v>3-9</v>
      </c>
      <c r="C24" s="99">
        <f>IF(FIND("-",B24 &amp; "-")=1,0,INT(MID(B24,1,FIND("-",B24)-1)))</f>
        <v>3</v>
      </c>
      <c r="D24" s="99">
        <f>IF(FIND("-",B24 &amp; "-")=1,0,INT(MID(B24,FIND("-",B24)+1,LEN(B24))))</f>
        <v>9</v>
      </c>
      <c r="E24" s="99">
        <f>IF(B24="",0,IF(C24&gt;D24,2,IF(C24=D24,1,0)))</f>
        <v>0</v>
      </c>
      <c r="F24" s="100" t="str">
        <f>IF(N22&lt;&gt;"",CONCATENATE(P22,"-",O22),"")</f>
        <v>6-6</v>
      </c>
      <c r="G24" s="99">
        <f>IF(FIND("-",F24 &amp; "-")=1,0,INT(MID(F24,1,FIND("-",F24)-1)))</f>
        <v>6</v>
      </c>
      <c r="H24" s="99">
        <f>IF(FIND("-",F24 &amp; "-")=1,0,INT(MID(F24,FIND("-",F24)+1,LEN(F24))))</f>
        <v>6</v>
      </c>
      <c r="I24" s="99">
        <f>IF(F24="",0,IF(G24&gt;H24,2,IF(G24=H24,1,0)))</f>
        <v>1</v>
      </c>
      <c r="J24" s="100" t="str">
        <f>IF(N23&lt;&gt;"",CONCATENATE(P23,"-",O23),"")</f>
        <v>6-11</v>
      </c>
      <c r="K24" s="99">
        <f>IF(FIND("-",J24 &amp; "-")=1,0,INT(MID(J24,1,FIND("-",J24)-1)))</f>
        <v>6</v>
      </c>
      <c r="L24" s="99">
        <f>IF(FIND("-",J24 &amp; "-")=1,0,INT(MID(J24,FIND("-",J24)+1,LEN(J24))))</f>
        <v>11</v>
      </c>
      <c r="M24" s="99">
        <f>IF(J24="",0,IF(K24&gt;L24,2,IF(K24=L24,1,0)))</f>
        <v>0</v>
      </c>
      <c r="N24" s="107"/>
      <c r="O24" s="99">
        <f>IF(FIND("-",N24 &amp; "-")=1,0,INT(MID(N24,1,FIND("-",N24)-1)))</f>
        <v>0</v>
      </c>
      <c r="P24" s="99">
        <f>IF(FIND("-",N24 &amp; "-")=1,0,INT(MID(N24,FIND("-",N24)+1,LEN(N24))))</f>
        <v>0</v>
      </c>
      <c r="Q24" s="99">
        <f>IF(N24="",0,IF(O24&gt;P24,2,IF(O24=P24,1,0)))</f>
        <v>0</v>
      </c>
      <c r="R24" s="108" t="s">
        <v>185</v>
      </c>
      <c r="S24" s="99">
        <f>IF(FIND("-",R24 &amp; "-")=1,0,INT(MID(R24,1,FIND("-",R24)-1)))</f>
        <v>7</v>
      </c>
      <c r="T24" s="99">
        <f>IF(FIND("-",R24 &amp; "-")=1,0,INT(MID(R24,FIND("-",R24)+1,LEN(R24))))</f>
        <v>6</v>
      </c>
      <c r="U24" s="99">
        <f>IF(R24="",0,IF(S24&gt;T24,2,IF(S24=T24,1,0)))</f>
        <v>2</v>
      </c>
      <c r="V24" s="100" t="str">
        <f>IF(C24+G24+K24+O24+S24+W24&gt;0,CONCATENATE(C24+G24+K24+O24+S24+W24," - ",D24+H24+L24+P24+T24+X24),"")</f>
        <v>22 - 32</v>
      </c>
      <c r="W24" s="99"/>
      <c r="X24" s="99"/>
      <c r="Y24" s="99"/>
      <c r="Z24" s="102">
        <f>IF(C24+G24+K24+O24+S24+W24+AA24&gt;0,C24+G24+K24+O24+S24+W24+AA24-D24-H24-L24-P24-T24-X24-AB24,"")</f>
        <v>-10</v>
      </c>
      <c r="AA24" s="99"/>
      <c r="AB24" s="99"/>
      <c r="AC24" s="99"/>
      <c r="AD24" s="102">
        <f>IF(E24+I24+M24+Q24+U24+Y24+AC24&gt;0,E24+I24+M24+Q24+U24+Y24+AC24,"")</f>
        <v>3</v>
      </c>
      <c r="AE24" s="103" t="s">
        <v>203</v>
      </c>
      <c r="AF24" s="96"/>
      <c r="AG24" s="96"/>
      <c r="AH24" s="96"/>
    </row>
    <row r="25" spans="1:34" s="87" customFormat="1" ht="18.75" customHeight="1" thickBot="1" x14ac:dyDescent="0.25">
      <c r="A25" s="132" t="s">
        <v>157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96"/>
      <c r="AG25" s="96"/>
      <c r="AH25" s="96"/>
    </row>
    <row r="26" spans="1:34" s="87" customFormat="1" ht="18.75" customHeight="1" x14ac:dyDescent="0.2">
      <c r="A26" s="80"/>
      <c r="B26" s="81" t="str">
        <f>A27</f>
        <v>Grótta 1</v>
      </c>
      <c r="C26" s="81"/>
      <c r="D26" s="81"/>
      <c r="E26" s="81"/>
      <c r="F26" s="81" t="str">
        <f>A28</f>
        <v>Selfoss 2</v>
      </c>
      <c r="G26" s="81"/>
      <c r="H26" s="81"/>
      <c r="I26" s="81"/>
      <c r="J26" s="81" t="str">
        <f>A29</f>
        <v>HK Kór 2</v>
      </c>
      <c r="K26" s="81"/>
      <c r="L26" s="81"/>
      <c r="M26" s="81"/>
      <c r="N26" s="81" t="str">
        <f>+B26</f>
        <v>Grótta 1</v>
      </c>
      <c r="O26" s="81"/>
      <c r="P26" s="81"/>
      <c r="Q26" s="81"/>
      <c r="R26" s="81" t="str">
        <f>+F26</f>
        <v>Selfoss 2</v>
      </c>
      <c r="S26" s="81"/>
      <c r="T26" s="81"/>
      <c r="U26" s="83"/>
      <c r="V26" s="81" t="str">
        <f>+J26</f>
        <v>HK Kór 2</v>
      </c>
      <c r="W26" s="81"/>
      <c r="X26" s="81"/>
      <c r="Y26" s="83"/>
      <c r="Z26" s="84" t="s">
        <v>150</v>
      </c>
      <c r="AA26" s="81"/>
      <c r="AB26" s="81"/>
      <c r="AC26" s="83"/>
      <c r="AD26" s="84" t="s">
        <v>151</v>
      </c>
      <c r="AE26" s="84" t="s">
        <v>152</v>
      </c>
      <c r="AF26" s="85" t="s">
        <v>153</v>
      </c>
      <c r="AH26" s="96"/>
    </row>
    <row r="27" spans="1:34" s="87" customFormat="1" ht="18.75" customHeight="1" x14ac:dyDescent="0.2">
      <c r="A27" s="109" t="s">
        <v>64</v>
      </c>
      <c r="B27" s="89"/>
      <c r="C27" s="90">
        <f t="shared" ref="C27:C29" si="0">IF(FIND("-",B27 &amp; "-")=1,0,INT(MID(B27,1,FIND("-",B27)-1)))</f>
        <v>0</v>
      </c>
      <c r="D27" s="90">
        <f t="shared" ref="D27:D29" si="1">IF(FIND("-",B27 &amp; "-")=1,0,INT(MID(B27,FIND("-",B27)+1,LEN(B27))))</f>
        <v>0</v>
      </c>
      <c r="E27" s="90">
        <f t="shared" ref="E27:E29" si="2">IF(B27="",0,IF(C27&gt;D27,2,IF(C27=D27,1,0)))</f>
        <v>0</v>
      </c>
      <c r="F27" s="91" t="s">
        <v>191</v>
      </c>
      <c r="G27" s="90">
        <f t="shared" ref="G27:G29" si="3">IF(FIND("-",F27 &amp; "-")=1,0,INT(MID(F27,1,FIND("-",F27)-1)))</f>
        <v>5</v>
      </c>
      <c r="H27" s="90">
        <f t="shared" ref="H27:H29" si="4">IF(FIND("-",F27 &amp; "-")=1,0,INT(MID(F27,FIND("-",F27)+1,LEN(F27))))</f>
        <v>1</v>
      </c>
      <c r="I27" s="90">
        <f t="shared" ref="I27:I29" si="5">IF(F27="",0,IF(G27&gt;H27,2,IF(G27=H27,1,0)))</f>
        <v>2</v>
      </c>
      <c r="J27" s="91" t="s">
        <v>181</v>
      </c>
      <c r="K27" s="90">
        <f t="shared" ref="K27:K29" si="6">IF(FIND("-",J27 &amp; "-")=1,0,INT(MID(J27,1,FIND("-",J27)-1)))</f>
        <v>8</v>
      </c>
      <c r="L27" s="90">
        <f t="shared" ref="L27:L29" si="7">IF(FIND("-",J27 &amp; "-")=1,0,INT(MID(J27,FIND("-",J27)+1,LEN(J27))))</f>
        <v>5</v>
      </c>
      <c r="M27" s="90">
        <f t="shared" ref="M27:M29" si="8">IF(J27="",0,IF(K27&gt;L27,2,IF(K27=L27,1,0)))</f>
        <v>2</v>
      </c>
      <c r="N27" s="89"/>
      <c r="O27" s="90">
        <f t="shared" ref="O27:O29" si="9">IF(FIND("-",N27 &amp; "-")=1,0,INT(MID(N27,1,FIND("-",N27)-1)))</f>
        <v>0</v>
      </c>
      <c r="P27" s="90">
        <f t="shared" ref="P27:P29" si="10">IF(FIND("-",N27 &amp; "-")=1,0,INT(MID(N27,FIND("-",N27)+1,LEN(N27))))</f>
        <v>0</v>
      </c>
      <c r="Q27" s="90">
        <f t="shared" ref="Q27:Q29" si="11">IF(N27="",0,IF(O27&gt;P27,2,IF(O27=P27,1,0)))</f>
        <v>0</v>
      </c>
      <c r="R27" s="91" t="s">
        <v>197</v>
      </c>
      <c r="S27" s="90">
        <f t="shared" ref="S27:S29" si="12">IF(FIND("-",R27 &amp; "-")=1,0,INT(MID(R27,1,FIND("-",R27)-1)))</f>
        <v>5</v>
      </c>
      <c r="T27" s="90">
        <f t="shared" ref="T27:T29" si="13">IF(FIND("-",R27 &amp; "-")=1,0,INT(MID(R27,FIND("-",R27)+1,LEN(R27))))</f>
        <v>6</v>
      </c>
      <c r="U27" s="90">
        <f t="shared" ref="U27:U29" si="14">IF(R27="",0,IF(S27&gt;T27,2,IF(S27=T27,1,0)))</f>
        <v>0</v>
      </c>
      <c r="V27" s="91" t="s">
        <v>199</v>
      </c>
      <c r="W27" s="90">
        <f t="shared" ref="W27:W29" si="15">IF(FIND("-",V27 &amp; "-")=1,0,INT(MID(V27,1,FIND("-",V27)-1)))</f>
        <v>9</v>
      </c>
      <c r="X27" s="90">
        <f t="shared" ref="X27:X29" si="16">IF(FIND("-",V27 &amp; "-")=1,0,INT(MID(V27,FIND("-",V27)+1,LEN(V27))))</f>
        <v>8</v>
      </c>
      <c r="Y27" s="90">
        <f t="shared" ref="Y27:Y29" si="17">IF(V27="",0,IF(W27&gt;X27,2,IF(W27=X27,1,0)))</f>
        <v>2</v>
      </c>
      <c r="Z27" s="93" t="str">
        <f>IF(C27+G27+K27+O27+S27+W27&gt;0,CONCATENATE(C27+G27+K27+O27+S27+W27," - ",D27+H27+L27+P27+T27+X27),"")</f>
        <v>27 - 20</v>
      </c>
      <c r="AA27" s="90"/>
      <c r="AB27" s="90"/>
      <c r="AC27" s="90"/>
      <c r="AD27" s="94">
        <f>IF(C27+G27+K27+O27+S27+W27+AA27&gt;0,C27+G27+K27+O27+S27+W27+AA27-D27-H27-L27-P27-T27-X27-AB27,"")</f>
        <v>7</v>
      </c>
      <c r="AE27" s="94">
        <f>IF(E27+I27+M27+Q27+U27+Y27+AC27&gt;0,E27+I27+M27+Q27+U27+Y27+AC27,"")</f>
        <v>6</v>
      </c>
      <c r="AF27" s="95" t="s">
        <v>201</v>
      </c>
      <c r="AH27" s="96"/>
    </row>
    <row r="28" spans="1:34" s="87" customFormat="1" ht="18.75" customHeight="1" x14ac:dyDescent="0.2">
      <c r="A28" s="109" t="s">
        <v>68</v>
      </c>
      <c r="B28" s="93" t="str">
        <f>IF(F27&lt;&gt;"",CONCATENATE(H27,"-",G27),"")</f>
        <v>1-5</v>
      </c>
      <c r="C28" s="90">
        <f t="shared" si="0"/>
        <v>1</v>
      </c>
      <c r="D28" s="90">
        <f t="shared" si="1"/>
        <v>5</v>
      </c>
      <c r="E28" s="90">
        <f t="shared" si="2"/>
        <v>0</v>
      </c>
      <c r="F28" s="89"/>
      <c r="G28" s="90">
        <f t="shared" si="3"/>
        <v>0</v>
      </c>
      <c r="H28" s="90">
        <f t="shared" si="4"/>
        <v>0</v>
      </c>
      <c r="I28" s="90">
        <f t="shared" si="5"/>
        <v>0</v>
      </c>
      <c r="J28" s="91" t="s">
        <v>188</v>
      </c>
      <c r="K28" s="90">
        <f t="shared" si="6"/>
        <v>6</v>
      </c>
      <c r="L28" s="90">
        <f t="shared" si="7"/>
        <v>1</v>
      </c>
      <c r="M28" s="90">
        <f t="shared" si="8"/>
        <v>2</v>
      </c>
      <c r="N28" s="93" t="str">
        <f>IF(R27&lt;&gt;"",CONCATENATE(T27,"-",S27),"")</f>
        <v>6-5</v>
      </c>
      <c r="O28" s="90">
        <f t="shared" si="9"/>
        <v>6</v>
      </c>
      <c r="P28" s="90">
        <f t="shared" si="10"/>
        <v>5</v>
      </c>
      <c r="Q28" s="90">
        <f t="shared" si="11"/>
        <v>2</v>
      </c>
      <c r="R28" s="89"/>
      <c r="S28" s="90">
        <f t="shared" si="12"/>
        <v>0</v>
      </c>
      <c r="T28" s="90">
        <f t="shared" si="13"/>
        <v>0</v>
      </c>
      <c r="U28" s="90">
        <f t="shared" si="14"/>
        <v>0</v>
      </c>
      <c r="V28" s="91" t="s">
        <v>195</v>
      </c>
      <c r="W28" s="90">
        <f t="shared" si="15"/>
        <v>6</v>
      </c>
      <c r="X28" s="90">
        <f t="shared" si="16"/>
        <v>5</v>
      </c>
      <c r="Y28" s="90">
        <f t="shared" si="17"/>
        <v>2</v>
      </c>
      <c r="Z28" s="93" t="str">
        <f>IF(C28+G28+K28+O28+S28+W28&gt;0,CONCATENATE(C28+G28+K28+O28+S28+W28," - ",D28+H28+L28+P28+T28+X28),"")</f>
        <v>19 - 16</v>
      </c>
      <c r="AA28" s="90"/>
      <c r="AB28" s="90"/>
      <c r="AC28" s="90"/>
      <c r="AD28" s="94">
        <f>IF(C28+G28+K28+O28+S28+W28+AA28&gt;0,C28+G28+K28+O28+S28+W28+AA28-D28-H28-L28-P28-T28-X28-AB28,"")</f>
        <v>3</v>
      </c>
      <c r="AE28" s="94">
        <f>IF(E28+I28+M28+Q28+U28+Y28+AC28&gt;0,E28+I28+M28+Q28+U28+Y28+AC28,"")</f>
        <v>6</v>
      </c>
      <c r="AF28" s="95" t="s">
        <v>202</v>
      </c>
      <c r="AH28" s="79"/>
    </row>
    <row r="29" spans="1:34" s="87" customFormat="1" ht="18.75" customHeight="1" thickBot="1" x14ac:dyDescent="0.25">
      <c r="A29" s="110" t="s">
        <v>72</v>
      </c>
      <c r="B29" s="100" t="str">
        <f>IF(J27&lt;&gt;"",CONCATENATE(L27,"-",K27),"")</f>
        <v>5-8</v>
      </c>
      <c r="C29" s="99">
        <f t="shared" si="0"/>
        <v>5</v>
      </c>
      <c r="D29" s="99">
        <f t="shared" si="1"/>
        <v>8</v>
      </c>
      <c r="E29" s="99">
        <f t="shared" si="2"/>
        <v>0</v>
      </c>
      <c r="F29" s="134"/>
      <c r="G29" s="99">
        <f t="shared" si="3"/>
        <v>0</v>
      </c>
      <c r="H29" s="99">
        <f t="shared" si="4"/>
        <v>0</v>
      </c>
      <c r="I29" s="99">
        <f t="shared" si="5"/>
        <v>0</v>
      </c>
      <c r="J29" s="107"/>
      <c r="K29" s="99">
        <f t="shared" si="6"/>
        <v>0</v>
      </c>
      <c r="L29" s="99">
        <f t="shared" si="7"/>
        <v>0</v>
      </c>
      <c r="M29" s="99">
        <f t="shared" si="8"/>
        <v>0</v>
      </c>
      <c r="N29" s="100" t="str">
        <f>IF(V27&lt;&gt;"",CONCATENATE(X27,"-",W27),"")</f>
        <v>8-9</v>
      </c>
      <c r="O29" s="99">
        <f t="shared" si="9"/>
        <v>8</v>
      </c>
      <c r="P29" s="99">
        <f t="shared" si="10"/>
        <v>9</v>
      </c>
      <c r="Q29" s="99">
        <f t="shared" si="11"/>
        <v>0</v>
      </c>
      <c r="R29" s="134"/>
      <c r="S29" s="99">
        <f t="shared" si="12"/>
        <v>0</v>
      </c>
      <c r="T29" s="99">
        <f t="shared" si="13"/>
        <v>0</v>
      </c>
      <c r="U29" s="99">
        <f t="shared" si="14"/>
        <v>0</v>
      </c>
      <c r="V29" s="107"/>
      <c r="W29" s="99">
        <f t="shared" si="15"/>
        <v>0</v>
      </c>
      <c r="X29" s="99">
        <f t="shared" si="16"/>
        <v>0</v>
      </c>
      <c r="Y29" s="99">
        <f t="shared" si="17"/>
        <v>0</v>
      </c>
      <c r="Z29" s="100" t="str">
        <f>IF(C29+G29+K29+O29+S29+W29&gt;0,CONCATENATE(C29+G29+K29+O29+S29+W29," - ",D29+H29+L29+P29+T29+X29),"")</f>
        <v>13 - 17</v>
      </c>
      <c r="AA29" s="99"/>
      <c r="AB29" s="99"/>
      <c r="AC29" s="99"/>
      <c r="AD29" s="102">
        <f>IF(C29+G29+K29+O29+S29+W29+AA29&gt;0,C29+G29+K29+O29+S29+W29+AA29-D29-H29-L29-P29-T29-X29-AB29,"")</f>
        <v>-4</v>
      </c>
      <c r="AE29" s="102" t="str">
        <f>IF(E29+I29+M29+Q29+U29+Y29+AC29&gt;0,E29+I29+M29+Q29+U29+Y29+AC29,"")</f>
        <v/>
      </c>
      <c r="AF29" s="103" t="s">
        <v>203</v>
      </c>
      <c r="AH29" s="86"/>
    </row>
    <row r="30" spans="1:34" s="87" customFormat="1" ht="18.75" customHeight="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</row>
    <row r="31" spans="1:34" s="87" customFormat="1" ht="25" x14ac:dyDescent="0.25">
      <c r="A31" s="130" t="s">
        <v>0</v>
      </c>
      <c r="B31" s="130"/>
      <c r="C31" s="130"/>
      <c r="D31" s="49"/>
      <c r="E31" s="2"/>
      <c r="F31" s="2"/>
      <c r="G31" s="2"/>
      <c r="H31" s="2"/>
      <c r="I31" s="2"/>
      <c r="J31" s="75" t="s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96"/>
      <c r="AG31" s="96"/>
      <c r="AH31" s="96"/>
    </row>
    <row r="32" spans="1:34" s="87" customFormat="1" ht="18.75" customHeight="1" x14ac:dyDescent="0.25">
      <c r="A32" s="131"/>
      <c r="B32" s="131"/>
      <c r="C32" s="131"/>
      <c r="D32" s="49"/>
      <c r="E32" s="2"/>
      <c r="F32" s="2"/>
      <c r="G32" s="2"/>
      <c r="H32" s="2"/>
      <c r="I32" s="2"/>
      <c r="J32" s="76">
        <v>44884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96"/>
      <c r="AG32" s="96"/>
      <c r="AH32" s="96"/>
    </row>
    <row r="33" spans="1:34" s="87" customFormat="1" ht="18.75" customHeight="1" x14ac:dyDescent="0.25">
      <c r="A33" s="2"/>
      <c r="B33" s="2"/>
      <c r="C33" s="2"/>
      <c r="D33" s="49"/>
      <c r="E33" s="2"/>
      <c r="F33" s="2"/>
      <c r="G33" s="2"/>
      <c r="H33" s="2"/>
      <c r="I33" s="2"/>
      <c r="J33" s="7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96"/>
      <c r="AG33" s="96"/>
      <c r="AH33" s="96"/>
    </row>
    <row r="34" spans="1:34" s="87" customFormat="1" ht="18.75" customHeight="1" thickBot="1" x14ac:dyDescent="0.25">
      <c r="A34" s="132" t="s">
        <v>158</v>
      </c>
      <c r="B34" s="132"/>
      <c r="C34" s="132"/>
      <c r="D34" s="132"/>
      <c r="E34" s="132"/>
      <c r="F34" s="132"/>
      <c r="G34" s="132"/>
      <c r="H34" s="132"/>
      <c r="I34" s="132"/>
      <c r="J34" s="132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2"/>
      <c r="AG34" s="2"/>
      <c r="AH34" s="2"/>
    </row>
    <row r="35" spans="1:34" s="2" customFormat="1" ht="16" x14ac:dyDescent="0.2">
      <c r="A35" s="80"/>
      <c r="B35" s="81" t="str">
        <f>A36</f>
        <v>Víkingur 3</v>
      </c>
      <c r="C35" s="81"/>
      <c r="D35" s="81"/>
      <c r="E35" s="81"/>
      <c r="F35" s="81" t="str">
        <f>A37</f>
        <v>Haukar 2</v>
      </c>
      <c r="G35" s="81"/>
      <c r="H35" s="81"/>
      <c r="I35" s="81"/>
      <c r="J35" s="81" t="str">
        <f>A38</f>
        <v>HK Digr 2</v>
      </c>
      <c r="K35" s="81"/>
      <c r="L35" s="81"/>
      <c r="M35" s="81"/>
      <c r="N35" s="81" t="str">
        <f>A39</f>
        <v>Afturelding 2</v>
      </c>
      <c r="O35" s="81"/>
      <c r="P35" s="81"/>
      <c r="Q35" s="81"/>
      <c r="R35" s="83" t="s">
        <v>156</v>
      </c>
      <c r="S35" s="81"/>
      <c r="T35" s="81"/>
      <c r="U35" s="83"/>
      <c r="V35" s="84" t="s">
        <v>150</v>
      </c>
      <c r="W35" s="81"/>
      <c r="X35" s="81"/>
      <c r="Y35" s="83"/>
      <c r="Z35" s="84" t="s">
        <v>151</v>
      </c>
      <c r="AA35" s="81"/>
      <c r="AB35" s="81"/>
      <c r="AC35" s="83"/>
      <c r="AD35" s="84" t="s">
        <v>152</v>
      </c>
      <c r="AE35" s="85" t="s">
        <v>153</v>
      </c>
    </row>
    <row r="36" spans="1:34" s="2" customFormat="1" ht="16" x14ac:dyDescent="0.2">
      <c r="A36" s="111" t="s">
        <v>79</v>
      </c>
      <c r="B36" s="89"/>
      <c r="C36" s="90">
        <f>IF(FIND("-",B36 &amp; "-")=1,0,INT(MID(B36,1,FIND("-",B36)-1)))</f>
        <v>0</v>
      </c>
      <c r="D36" s="90">
        <f>IF(FIND("-",B36 &amp; "-")=1,0,INT(MID(B36,FIND("-",B36)+1,LEN(B36))))</f>
        <v>0</v>
      </c>
      <c r="E36" s="90">
        <f>IF(B36="",0,IF(C36&gt;D36,2,IF(C36=D36,1,0)))</f>
        <v>0</v>
      </c>
      <c r="F36" s="91" t="s">
        <v>165</v>
      </c>
      <c r="G36" s="90">
        <f>IF(FIND("-",F36 &amp; "-")=1,0,INT(MID(F36,1,FIND("-",F36)-1)))</f>
        <v>7</v>
      </c>
      <c r="H36" s="90">
        <f>IF(FIND("-",F36 &amp; "-")=1,0,INT(MID(F36,FIND("-",F36)+1,LEN(F36))))</f>
        <v>0</v>
      </c>
      <c r="I36" s="90">
        <f>IF(F36="",0,IF(G36&gt;H36,2,IF(G36=H36,1,0)))</f>
        <v>2</v>
      </c>
      <c r="J36" s="91" t="s">
        <v>176</v>
      </c>
      <c r="K36" s="90">
        <f>IF(FIND("-",J36 &amp; "-")=1,0,INT(MID(J36,1,FIND("-",J36)-1)))</f>
        <v>6</v>
      </c>
      <c r="L36" s="90">
        <f>IF(FIND("-",J36 &amp; "-")=1,0,INT(MID(J36,FIND("-",J36)+1,LEN(J36))))</f>
        <v>11</v>
      </c>
      <c r="M36" s="90">
        <f>IF(J36="",0,IF(K36&gt;L36,2,IF(K36=L36,1,0)))</f>
        <v>0</v>
      </c>
      <c r="N36" s="91" t="s">
        <v>160</v>
      </c>
      <c r="O36" s="90">
        <f>IF(FIND("-",N36 &amp; "-")=1,0,INT(MID(N36,1,FIND("-",N36)-1)))</f>
        <v>8</v>
      </c>
      <c r="P36" s="90">
        <f>IF(FIND("-",N36 &amp; "-")=1,0,INT(MID(N36,FIND("-",N36)+1,LEN(N36))))</f>
        <v>2</v>
      </c>
      <c r="Q36" s="90">
        <f>IF(N36="",0,IF(O36&gt;P36,2,IF(O36=P36,1,0)))</f>
        <v>2</v>
      </c>
      <c r="R36" s="92" t="s">
        <v>179</v>
      </c>
      <c r="S36" s="90">
        <f>IF(FIND("-",R36 &amp; "-")=1,0,INT(MID(R36,1,FIND("-",R36)-1)))</f>
        <v>2</v>
      </c>
      <c r="T36" s="90">
        <f>IF(FIND("-",R36 &amp; "-")=1,0,INT(MID(R36,FIND("-",R36)+1,LEN(R36))))</f>
        <v>6</v>
      </c>
      <c r="U36" s="90">
        <f>IF(R36="",0,IF(S36&gt;T36,2,IF(S36=T36,1,0)))</f>
        <v>0</v>
      </c>
      <c r="V36" s="93" t="str">
        <f>IF(C36+G36+K36+O36+S36+W36&gt;0,CONCATENATE(C36+G36+K36+O36+S36+W36," - ",D36+H36+L36+P36+T36+X36),"")</f>
        <v>23 - 19</v>
      </c>
      <c r="W36" s="90"/>
      <c r="X36" s="90"/>
      <c r="Y36" s="90"/>
      <c r="Z36" s="94">
        <f>IF(C36+G36+K36+O36+S36+W36+AA36&gt;0,C36+G36+K36+O36+S36+W36+AA36-D36-H36-L36-P36-T36-X36-AB36,"")</f>
        <v>4</v>
      </c>
      <c r="AA36" s="90"/>
      <c r="AB36" s="90"/>
      <c r="AC36" s="90"/>
      <c r="AD36" s="94">
        <f>IF(E36+I36+M36+Q36+U36+Y36+AC36&gt;0,E36+I36+M36+Q36+U36+Y36+AC36,"")</f>
        <v>4</v>
      </c>
      <c r="AE36" s="95" t="s">
        <v>203</v>
      </c>
    </row>
    <row r="37" spans="1:34" s="2" customFormat="1" ht="16" x14ac:dyDescent="0.2">
      <c r="A37" s="111" t="s">
        <v>80</v>
      </c>
      <c r="B37" s="93" t="str">
        <f>IF(F36&lt;&gt;"",CONCATENATE(H36,"-",G36),"")</f>
        <v>0-7</v>
      </c>
      <c r="C37" s="90">
        <f>IF(FIND("-",B37 &amp; "-")=1,0,INT(MID(B37,1,FIND("-",B37)-1)))</f>
        <v>0</v>
      </c>
      <c r="D37" s="90">
        <f>IF(FIND("-",B37 &amp; "-")=1,0,INT(MID(B37,FIND("-",B37)+1,LEN(B37))))</f>
        <v>7</v>
      </c>
      <c r="E37" s="90">
        <f>IF(B37="",0,IF(C37&gt;D37,2,IF(C37=D37,1,0)))</f>
        <v>0</v>
      </c>
      <c r="F37" s="89"/>
      <c r="G37" s="90">
        <f>IF(FIND("-",F37 &amp; "-")=1,0,INT(MID(F37,1,FIND("-",F37)-1)))</f>
        <v>0</v>
      </c>
      <c r="H37" s="90">
        <f>IF(FIND("-",F37 &amp; "-")=1,0,INT(MID(F37,FIND("-",F37)+1,LEN(F37))))</f>
        <v>0</v>
      </c>
      <c r="I37" s="90">
        <f>IF(F37="",0,IF(G37&gt;H37,2,IF(G37=H37,1,0)))</f>
        <v>0</v>
      </c>
      <c r="J37" s="91" t="s">
        <v>162</v>
      </c>
      <c r="K37" s="90">
        <f>IF(FIND("-",J37 &amp; "-")=1,0,INT(MID(J37,1,FIND("-",J37)-1)))</f>
        <v>2</v>
      </c>
      <c r="L37" s="90">
        <f>IF(FIND("-",J37 &amp; "-")=1,0,INT(MID(J37,FIND("-",J37)+1,LEN(J37))))</f>
        <v>9</v>
      </c>
      <c r="M37" s="90">
        <f>IF(J37="",0,IF(K37&gt;L37,2,IF(K37=L37,1,0)))</f>
        <v>0</v>
      </c>
      <c r="N37" s="91" t="s">
        <v>173</v>
      </c>
      <c r="O37" s="90">
        <f>IF(FIND("-",N37 &amp; "-")=1,0,INT(MID(N37,1,FIND("-",N37)-1)))</f>
        <v>2</v>
      </c>
      <c r="P37" s="90">
        <f>IF(FIND("-",N37 &amp; "-")=1,0,INT(MID(N37,FIND("-",N37)+1,LEN(N37))))</f>
        <v>2</v>
      </c>
      <c r="Q37" s="90">
        <f>IF(N37="",0,IF(O37&gt;P37,2,IF(O37=P37,1,0)))</f>
        <v>1</v>
      </c>
      <c r="R37" s="92" t="s">
        <v>177</v>
      </c>
      <c r="S37" s="90">
        <f>IF(FIND("-",R37 &amp; "-")=1,0,INT(MID(R37,1,FIND("-",R37)-1)))</f>
        <v>3</v>
      </c>
      <c r="T37" s="90">
        <f>IF(FIND("-",R37 &amp; "-")=1,0,INT(MID(R37,FIND("-",R37)+1,LEN(R37))))</f>
        <v>5</v>
      </c>
      <c r="U37" s="90">
        <f>IF(R37="",0,IF(S37&gt;T37,2,IF(S37=T37,1,0)))</f>
        <v>0</v>
      </c>
      <c r="V37" s="93" t="str">
        <f>IF(C37+G37+K37+O37+S37+W37&gt;0,CONCATENATE(C37+G37+K37+O37+S37+W37," - ",D37+H37+L37+P37+T37+X37),"")</f>
        <v>7 - 23</v>
      </c>
      <c r="W37" s="90"/>
      <c r="X37" s="90"/>
      <c r="Y37" s="90"/>
      <c r="Z37" s="94">
        <f>IF(C37+G37+K37+O37+S37+W37+AA37&gt;0,C37+G37+K37+O37+S37+W37+AA37-D37-H37-L37-P37-T37-X37-AB37,"")</f>
        <v>-16</v>
      </c>
      <c r="AA37" s="90"/>
      <c r="AB37" s="90"/>
      <c r="AC37" s="90"/>
      <c r="AD37" s="94">
        <f>IF(E37+I37+M37+Q37+U37+Y37+AC37&gt;0,E37+I37+M37+Q37+U37+Y37+AC37,"")</f>
        <v>1</v>
      </c>
      <c r="AE37" s="95" t="s">
        <v>204</v>
      </c>
      <c r="AF37" s="79"/>
      <c r="AG37" s="79"/>
      <c r="AH37" s="79"/>
    </row>
    <row r="38" spans="1:34" s="2" customFormat="1" ht="16" x14ac:dyDescent="0.2">
      <c r="A38" s="111" t="s">
        <v>81</v>
      </c>
      <c r="B38" s="93" t="str">
        <f>IF(J36&lt;&gt;"",CONCATENATE(L36,"-",K36),"")</f>
        <v>11-6</v>
      </c>
      <c r="C38" s="90">
        <f>IF(FIND("-",B38 &amp; "-")=1,0,INT(MID(B38,1,FIND("-",B38)-1)))</f>
        <v>11</v>
      </c>
      <c r="D38" s="90">
        <f>IF(FIND("-",B38 &amp; "-")=1,0,INT(MID(B38,FIND("-",B38)+1,LEN(B38))))</f>
        <v>6</v>
      </c>
      <c r="E38" s="90">
        <f>IF(B38="",0,IF(C38&gt;D38,2,IF(C38=D38,1,0)))</f>
        <v>2</v>
      </c>
      <c r="F38" s="93" t="str">
        <f>IF(J37&lt;&gt;"",CONCATENATE(L37,"-",K37),"")</f>
        <v>9-2</v>
      </c>
      <c r="G38" s="90">
        <f>IF(FIND("-",F38 &amp; "-")=1,0,INT(MID(F38,1,FIND("-",F38)-1)))</f>
        <v>9</v>
      </c>
      <c r="H38" s="90">
        <f>IF(FIND("-",F38 &amp; "-")=1,0,INT(MID(F38,FIND("-",F38)+1,LEN(F38))))</f>
        <v>2</v>
      </c>
      <c r="I38" s="90">
        <f>IF(F38="",0,IF(G38&gt;H38,2,IF(G38=H38,1,0)))</f>
        <v>2</v>
      </c>
      <c r="J38" s="89"/>
      <c r="K38" s="90">
        <f>IF(FIND("-",J38 &amp; "-")=1,0,INT(MID(J38,1,FIND("-",J38)-1)))</f>
        <v>0</v>
      </c>
      <c r="L38" s="90">
        <f>IF(FIND("-",J38 &amp; "-")=1,0,INT(MID(J38,FIND("-",J38)+1,LEN(J38))))</f>
        <v>0</v>
      </c>
      <c r="M38" s="90">
        <f>IF(J38="",0,IF(K38&gt;L38,2,IF(K38=L38,1,0)))</f>
        <v>0</v>
      </c>
      <c r="N38" s="91" t="s">
        <v>167</v>
      </c>
      <c r="O38" s="90">
        <f>IF(FIND("-",N38 &amp; "-")=1,0,INT(MID(N38,1,FIND("-",N38)-1)))</f>
        <v>2</v>
      </c>
      <c r="P38" s="90">
        <f>IF(FIND("-",N38 &amp; "-")=1,0,INT(MID(N38,FIND("-",N38)+1,LEN(N38))))</f>
        <v>3</v>
      </c>
      <c r="Q38" s="90">
        <f>IF(N38="",0,IF(O38&gt;P38,2,IF(O38=P38,1,0)))</f>
        <v>0</v>
      </c>
      <c r="R38" s="92" t="s">
        <v>180</v>
      </c>
      <c r="S38" s="90">
        <f>IF(FIND("-",R38 &amp; "-")=1,0,INT(MID(R38,1,FIND("-",R38)-1)))</f>
        <v>6</v>
      </c>
      <c r="T38" s="90">
        <f>IF(FIND("-",R38 &amp; "-")=1,0,INT(MID(R38,FIND("-",R38)+1,LEN(R38))))</f>
        <v>2</v>
      </c>
      <c r="U38" s="90">
        <f>IF(R38="",0,IF(S38&gt;T38,2,IF(S38=T38,1,0)))</f>
        <v>2</v>
      </c>
      <c r="V38" s="93" t="str">
        <f>IF(C38+G38+K38+O38+S38+W38&gt;0,CONCATENATE(C38+G38+K38+O38+S38+W38," - ",D38+H38+L38+P38+T38+X38),"")</f>
        <v>28 - 13</v>
      </c>
      <c r="W38" s="90"/>
      <c r="X38" s="90"/>
      <c r="Y38" s="90"/>
      <c r="Z38" s="94">
        <f>IF(C38+G38+K38+O38+S38+W38+AA38&gt;0,C38+G38+K38+O38+S38+W38+AA38-D38-H38-L38-P38-T38-X38-AB38,"")</f>
        <v>15</v>
      </c>
      <c r="AA38" s="90"/>
      <c r="AB38" s="90"/>
      <c r="AC38" s="90"/>
      <c r="AD38" s="94">
        <f>IF(E38+I38+M38+Q38+U38+Y38+AC38&gt;0,E38+I38+M38+Q38+U38+Y38+AC38,"")</f>
        <v>6</v>
      </c>
      <c r="AE38" s="95" t="s">
        <v>201</v>
      </c>
      <c r="AF38" s="86"/>
      <c r="AG38" s="86"/>
      <c r="AH38" s="86"/>
    </row>
    <row r="39" spans="1:34" s="2" customFormat="1" ht="17" thickBot="1" x14ac:dyDescent="0.25">
      <c r="A39" s="112" t="s">
        <v>82</v>
      </c>
      <c r="B39" s="98" t="str">
        <f>IF(N36&lt;&gt;"",CONCATENATE(P36,"-",O36),"")</f>
        <v>2-8</v>
      </c>
      <c r="C39" s="99">
        <f>IF(FIND("-",B39 &amp; "-")=1,0,INT(MID(B39,1,FIND("-",B39)-1)))</f>
        <v>2</v>
      </c>
      <c r="D39" s="99">
        <f>IF(FIND("-",B39 &amp; "-")=1,0,INT(MID(B39,FIND("-",B39)+1,LEN(B39))))</f>
        <v>8</v>
      </c>
      <c r="E39" s="99">
        <f>IF(B39="",0,IF(C39&gt;D39,2,IF(C39=D39,1,0)))</f>
        <v>0</v>
      </c>
      <c r="F39" s="100" t="str">
        <f>IF(N37&lt;&gt;"",CONCATENATE(P37,"-",O37),"")</f>
        <v>2-2</v>
      </c>
      <c r="G39" s="99">
        <f>IF(FIND("-",F39 &amp; "-")=1,0,INT(MID(F39,1,FIND("-",F39)-1)))</f>
        <v>2</v>
      </c>
      <c r="H39" s="99">
        <f>IF(FIND("-",F39 &amp; "-")=1,0,INT(MID(F39,FIND("-",F39)+1,LEN(F39))))</f>
        <v>2</v>
      </c>
      <c r="I39" s="99">
        <f>IF(F39="",0,IF(G39&gt;H39,2,IF(G39=H39,1,0)))</f>
        <v>1</v>
      </c>
      <c r="J39" s="100" t="str">
        <f>IF(N38&lt;&gt;"",CONCATENATE(P38,"-",O38),"")</f>
        <v>3-2</v>
      </c>
      <c r="K39" s="99">
        <f>IF(FIND("-",J39 &amp; "-")=1,0,INT(MID(J39,1,FIND("-",J39)-1)))</f>
        <v>3</v>
      </c>
      <c r="L39" s="99">
        <f>IF(FIND("-",J39 &amp; "-")=1,0,INT(MID(J39,FIND("-",J39)+1,LEN(J39))))</f>
        <v>2</v>
      </c>
      <c r="M39" s="99">
        <f>IF(J39="",0,IF(K39&gt;L39,2,IF(K39=L39,1,0)))</f>
        <v>2</v>
      </c>
      <c r="N39" s="107"/>
      <c r="O39" s="99">
        <f>IF(FIND("-",N39 &amp; "-")=1,0,INT(MID(N39,1,FIND("-",N39)-1)))</f>
        <v>0</v>
      </c>
      <c r="P39" s="99">
        <f>IF(FIND("-",N39 &amp; "-")=1,0,INT(MID(N39,FIND("-",N39)+1,LEN(N39))))</f>
        <v>0</v>
      </c>
      <c r="Q39" s="99">
        <f>IF(N39="",0,IF(O39&gt;P39,2,IF(O39=P39,1,0)))</f>
        <v>0</v>
      </c>
      <c r="R39" s="108" t="s">
        <v>178</v>
      </c>
      <c r="S39" s="99">
        <f>IF(FIND("-",R39 &amp; "-")=1,0,INT(MID(R39,1,FIND("-",R39)-1)))</f>
        <v>5</v>
      </c>
      <c r="T39" s="99">
        <f>IF(FIND("-",R39 &amp; "-")=1,0,INT(MID(R39,FIND("-",R39)+1,LEN(R39))))</f>
        <v>3</v>
      </c>
      <c r="U39" s="99">
        <f>IF(R39="",0,IF(S39&gt;T39,2,IF(S39=T39,1,0)))</f>
        <v>2</v>
      </c>
      <c r="V39" s="100" t="str">
        <f>IF(C39+G39+K39+O39+S39+W39&gt;0,CONCATENATE(C39+G39+K39+O39+S39+W39," - ",D39+H39+L39+P39+T39+X39),"")</f>
        <v>12 - 15</v>
      </c>
      <c r="W39" s="99"/>
      <c r="X39" s="99"/>
      <c r="Y39" s="99"/>
      <c r="Z39" s="102">
        <f>IF(C39+G39+K39+O39+S39+W39+AA39&gt;0,C39+G39+K39+O39+S39+W39+AA39-D39-H39-L39-P39-T39-X39-AB39,"")</f>
        <v>-3</v>
      </c>
      <c r="AA39" s="99"/>
      <c r="AB39" s="99"/>
      <c r="AC39" s="99"/>
      <c r="AD39" s="102">
        <f>IF(E39+I39+M39+Q39+U39+Y39+AC39&gt;0,E39+I39+M39+Q39+U39+Y39+AC39,"")</f>
        <v>5</v>
      </c>
      <c r="AE39" s="103" t="s">
        <v>202</v>
      </c>
      <c r="AF39" s="96"/>
      <c r="AG39" s="96"/>
      <c r="AH39" s="96"/>
    </row>
    <row r="40" spans="1:34" s="2" customFormat="1" ht="19" thickBot="1" x14ac:dyDescent="0.25">
      <c r="A40" s="132" t="s">
        <v>159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77"/>
      <c r="L40" s="77"/>
      <c r="M40" s="77"/>
      <c r="N40" s="78"/>
      <c r="O40" s="77"/>
      <c r="P40" s="77"/>
      <c r="Q40" s="77"/>
      <c r="R40" s="78"/>
      <c r="S40" s="77"/>
      <c r="T40" s="77"/>
      <c r="U40" s="77"/>
      <c r="V40" s="79"/>
      <c r="W40" s="79"/>
      <c r="X40" s="79"/>
      <c r="Y40" s="79"/>
      <c r="Z40" s="78"/>
      <c r="AA40" s="78"/>
      <c r="AB40" s="79"/>
      <c r="AC40" s="79"/>
      <c r="AD40" s="79"/>
      <c r="AE40" s="79"/>
      <c r="AF40" s="96"/>
      <c r="AG40" s="96"/>
      <c r="AH40" s="96"/>
    </row>
    <row r="41" spans="1:34" s="87" customFormat="1" ht="18.75" customHeight="1" x14ac:dyDescent="0.2">
      <c r="A41" s="80"/>
      <c r="B41" s="81" t="str">
        <f>A42</f>
        <v>Afturelding 1</v>
      </c>
      <c r="C41" s="81"/>
      <c r="D41" s="81"/>
      <c r="E41" s="81"/>
      <c r="F41" s="81" t="str">
        <f>A43</f>
        <v>Grótta 2</v>
      </c>
      <c r="G41" s="81"/>
      <c r="H41" s="81"/>
      <c r="I41" s="81"/>
      <c r="J41" s="81" t="str">
        <f>A44</f>
        <v>ÍR</v>
      </c>
      <c r="K41" s="81"/>
      <c r="L41" s="81"/>
      <c r="M41" s="81"/>
      <c r="N41" s="81" t="str">
        <f>A45</f>
        <v>HK Kór 3</v>
      </c>
      <c r="O41" s="81"/>
      <c r="P41" s="81"/>
      <c r="Q41" s="81"/>
      <c r="R41" s="83" t="s">
        <v>156</v>
      </c>
      <c r="S41" s="81"/>
      <c r="T41" s="81"/>
      <c r="U41" s="83"/>
      <c r="V41" s="84" t="s">
        <v>150</v>
      </c>
      <c r="W41" s="81"/>
      <c r="X41" s="81"/>
      <c r="Y41" s="83"/>
      <c r="Z41" s="84" t="s">
        <v>151</v>
      </c>
      <c r="AA41" s="81"/>
      <c r="AB41" s="81"/>
      <c r="AC41" s="83"/>
      <c r="AD41" s="84" t="s">
        <v>152</v>
      </c>
      <c r="AE41" s="85" t="s">
        <v>153</v>
      </c>
      <c r="AF41" s="96"/>
      <c r="AG41" s="96"/>
      <c r="AH41" s="96"/>
    </row>
    <row r="42" spans="1:34" s="87" customFormat="1" ht="18.75" customHeight="1" x14ac:dyDescent="0.2">
      <c r="A42" s="113" t="s">
        <v>83</v>
      </c>
      <c r="B42" s="89"/>
      <c r="C42" s="90">
        <f>IF(FIND("-",B42 &amp; "-")=1,0,INT(MID(B42,1,FIND("-",B42)-1)))</f>
        <v>0</v>
      </c>
      <c r="D42" s="90">
        <f>IF(FIND("-",B42 &amp; "-")=1,0,INT(MID(B42,FIND("-",B42)+1,LEN(B42))))</f>
        <v>0</v>
      </c>
      <c r="E42" s="90">
        <f>IF(B42="",0,IF(C42&gt;D42,2,IF(C42=D42,1,0)))</f>
        <v>0</v>
      </c>
      <c r="F42" s="91" t="s">
        <v>190</v>
      </c>
      <c r="G42" s="90">
        <f>IF(FIND("-",F42 &amp; "-")=1,0,INT(MID(F42,1,FIND("-",F42)-1)))</f>
        <v>6</v>
      </c>
      <c r="H42" s="90">
        <f>IF(FIND("-",F42 &amp; "-")=1,0,INT(MID(F42,FIND("-",F42)+1,LEN(F42))))</f>
        <v>9</v>
      </c>
      <c r="I42" s="90">
        <f>IF(F42="",0,IF(G42&gt;H42,2,IF(G42=H42,1,0)))</f>
        <v>0</v>
      </c>
      <c r="J42" s="91" t="s">
        <v>200</v>
      </c>
      <c r="K42" s="90">
        <f>IF(FIND("-",J42 &amp; "-")=1,0,INT(MID(J42,1,FIND("-",J42)-1)))</f>
        <v>4</v>
      </c>
      <c r="L42" s="90">
        <f>IF(FIND("-",J42 &amp; "-")=1,0,INT(MID(J42,FIND("-",J42)+1,LEN(J42))))</f>
        <v>7</v>
      </c>
      <c r="M42" s="90">
        <f>IF(J42="",0,IF(K42&gt;L42,2,IF(K42=L42,1,0)))</f>
        <v>0</v>
      </c>
      <c r="N42" s="91" t="s">
        <v>194</v>
      </c>
      <c r="O42" s="90">
        <f>IF(FIND("-",N42 &amp; "-")=1,0,INT(MID(N42,1,FIND("-",N42)-1)))</f>
        <v>9</v>
      </c>
      <c r="P42" s="90">
        <f>IF(FIND("-",N42 &amp; "-")=1,0,INT(MID(N42,FIND("-",N42)+1,LEN(N42))))</f>
        <v>2</v>
      </c>
      <c r="Q42" s="90">
        <f>IF(N42="",0,IF(O42&gt;P42,2,IF(O42=P42,1,0)))</f>
        <v>2</v>
      </c>
      <c r="R42" s="92" t="s">
        <v>205</v>
      </c>
      <c r="S42" s="90">
        <f>IF(FIND("-",R42 &amp; "-")=1,0,INT(MID(R42,1,FIND("-",R42)-1)))</f>
        <v>9</v>
      </c>
      <c r="T42" s="90">
        <f>IF(FIND("-",R42 &amp; "-")=1,0,INT(MID(R42,FIND("-",R42)+1,LEN(R42))))</f>
        <v>5</v>
      </c>
      <c r="U42" s="90">
        <f>IF(R42="",0,IF(S42&gt;T42,2,IF(S42=T42,1,0)))</f>
        <v>2</v>
      </c>
      <c r="V42" s="93" t="str">
        <f>IF(C42+G42+K42+O42+S42+W42&gt;0,CONCATENATE(C42+G42+K42+O42+S42+W42," - ",D42+H42+L42+P42+T42+X42),"")</f>
        <v>28 - 23</v>
      </c>
      <c r="W42" s="90"/>
      <c r="X42" s="90"/>
      <c r="Y42" s="90"/>
      <c r="Z42" s="94">
        <f>IF(C42+G42+K42+O42+S42+W42+AA42&gt;0,C42+G42+K42+O42+S42+W42+AA42-D42-H42-L42-P42-T42-X42-AB42,"")</f>
        <v>5</v>
      </c>
      <c r="AA42" s="90"/>
      <c r="AB42" s="90"/>
      <c r="AC42" s="90"/>
      <c r="AD42" s="94">
        <f>IF(E42+I42+M42+Q42+U42+Y42+AC42&gt;0,E42+I42+M42+Q42+U42+Y42+AC42,"")</f>
        <v>4</v>
      </c>
      <c r="AE42" s="95" t="s">
        <v>203</v>
      </c>
      <c r="AF42" s="96"/>
      <c r="AG42" s="96"/>
      <c r="AH42" s="96"/>
    </row>
    <row r="43" spans="1:34" ht="18.75" customHeight="1" x14ac:dyDescent="0.2">
      <c r="A43" s="113" t="s">
        <v>84</v>
      </c>
      <c r="B43" s="133"/>
      <c r="C43" s="90">
        <f>IF(FIND("-",B43 &amp; "-")=1,0,INT(MID(B43,1,FIND("-",B43)-1)))</f>
        <v>0</v>
      </c>
      <c r="D43" s="90">
        <f>IF(FIND("-",B43 &amp; "-")=1,0,INT(MID(B43,FIND("-",B43)+1,LEN(B43))))</f>
        <v>0</v>
      </c>
      <c r="E43" s="90">
        <f>IF(B43="",0,IF(C43&gt;D43,2,IF(C43=D43,1,0)))</f>
        <v>0</v>
      </c>
      <c r="F43" s="89"/>
      <c r="G43" s="90">
        <f>IF(FIND("-",F43 &amp; "-")=1,0,INT(MID(F43,1,FIND("-",F43)-1)))</f>
        <v>0</v>
      </c>
      <c r="H43" s="90">
        <f>IF(FIND("-",F43 &amp; "-")=1,0,INT(MID(F43,FIND("-",F43)+1,LEN(F43))))</f>
        <v>0</v>
      </c>
      <c r="I43" s="90">
        <f>IF(F43="",0,IF(G43&gt;H43,2,IF(G43=H43,1,0)))</f>
        <v>0</v>
      </c>
      <c r="J43" s="91" t="s">
        <v>190</v>
      </c>
      <c r="K43" s="90">
        <f>IF(FIND("-",J43 &amp; "-")=1,0,INT(MID(J43,1,FIND("-",J43)-1)))</f>
        <v>6</v>
      </c>
      <c r="L43" s="90">
        <f>IF(FIND("-",J43 &amp; "-")=1,0,INT(MID(J43,FIND("-",J43)+1,LEN(J43))))</f>
        <v>9</v>
      </c>
      <c r="M43" s="90">
        <f>IF(J43="",0,IF(K43&gt;L43,2,IF(K43=L43,1,0)))</f>
        <v>0</v>
      </c>
      <c r="N43" s="91"/>
      <c r="O43" s="90">
        <f>IF(FIND("-",N43 &amp; "-")=1,0,INT(MID(N43,1,FIND("-",N43)-1)))</f>
        <v>0</v>
      </c>
      <c r="P43" s="90">
        <f>IF(FIND("-",N43 &amp; "-")=1,0,INT(MID(N43,FIND("-",N43)+1,LEN(N43))))</f>
        <v>0</v>
      </c>
      <c r="Q43" s="90">
        <f>IF(N43="",0,IF(O43&gt;P43,2,IF(O43=P43,1,0)))</f>
        <v>0</v>
      </c>
      <c r="R43" s="92" t="s">
        <v>206</v>
      </c>
      <c r="S43" s="90">
        <f>IF(FIND("-",R43 &amp; "-")=1,0,INT(MID(R43,1,FIND("-",R43)-1)))</f>
        <v>4</v>
      </c>
      <c r="T43" s="90">
        <f>IF(FIND("-",R43 &amp; "-")=1,0,INT(MID(R43,FIND("-",R43)+1,LEN(R43))))</f>
        <v>10</v>
      </c>
      <c r="U43" s="90">
        <f>IF(R43="",0,IF(S43&gt;T43,2,IF(S43=T43,1,0)))</f>
        <v>0</v>
      </c>
      <c r="V43" s="93" t="str">
        <f>IF(C43+G43+K43+O43+S43+W43&gt;0,CONCATENATE(C43+G43+K43+O43+S43+W43," - ",D43+H43+L43+P43+T43+X43),"")</f>
        <v>10 - 19</v>
      </c>
      <c r="W43" s="90"/>
      <c r="X43" s="90"/>
      <c r="Y43" s="90"/>
      <c r="Z43" s="94">
        <f>IF(C43+G43+K43+O43+S43+W43+AA43&gt;0,C43+G43+K43+O43+S43+W43+AA43-D43-H43-L43-P43-T43-X43-AB43,"")</f>
        <v>-9</v>
      </c>
      <c r="AA43" s="90"/>
      <c r="AB43" s="90"/>
      <c r="AC43" s="90"/>
      <c r="AD43" s="94" t="str">
        <f>IF(E43+I43+M43+Q43+U43+Y43+AC43&gt;0,E43+I43+M43+Q43+U43+Y43+AC43,"")</f>
        <v/>
      </c>
      <c r="AE43" s="95" t="s">
        <v>202</v>
      </c>
      <c r="AG43" s="96"/>
      <c r="AH43" s="96"/>
    </row>
    <row r="44" spans="1:34" ht="18.75" customHeight="1" x14ac:dyDescent="0.2">
      <c r="A44" s="113" t="s">
        <v>85</v>
      </c>
      <c r="B44" s="133"/>
      <c r="C44" s="90">
        <f>IF(FIND("-",B44 &amp; "-")=1,0,INT(MID(B44,1,FIND("-",B44)-1)))</f>
        <v>0</v>
      </c>
      <c r="D44" s="90">
        <f>IF(FIND("-",B44 &amp; "-")=1,0,INT(MID(B44,FIND("-",B44)+1,LEN(B44))))</f>
        <v>0</v>
      </c>
      <c r="E44" s="90">
        <f>IF(B44="",0,IF(C44&gt;D44,2,IF(C44=D44,1,0)))</f>
        <v>0</v>
      </c>
      <c r="F44" s="93" t="str">
        <f>IF(J43&lt;&gt;"",CONCATENATE(L43,"-",K43),"")</f>
        <v>9-6</v>
      </c>
      <c r="G44" s="90">
        <f>IF(FIND("-",F44 &amp; "-")=1,0,INT(MID(F44,1,FIND("-",F44)-1)))</f>
        <v>9</v>
      </c>
      <c r="H44" s="90">
        <f>IF(FIND("-",F44 &amp; "-")=1,0,INT(MID(F44,FIND("-",F44)+1,LEN(F44))))</f>
        <v>6</v>
      </c>
      <c r="I44" s="90">
        <f>IF(F44="",0,IF(G44&gt;H44,2,IF(G44=H44,1,0)))</f>
        <v>2</v>
      </c>
      <c r="J44" s="89"/>
      <c r="K44" s="90">
        <f>IF(FIND("-",J44 &amp; "-")=1,0,INT(MID(J44,1,FIND("-",J44)-1)))</f>
        <v>0</v>
      </c>
      <c r="L44" s="90">
        <f>IF(FIND("-",J44 &amp; "-")=1,0,INT(MID(J44,FIND("-",J44)+1,LEN(J44))))</f>
        <v>0</v>
      </c>
      <c r="M44" s="90">
        <f>IF(J44="",0,IF(K44&gt;L44,2,IF(K44=L44,1,0)))</f>
        <v>0</v>
      </c>
      <c r="N44" s="91" t="s">
        <v>180</v>
      </c>
      <c r="O44" s="90">
        <f>IF(FIND("-",N44 &amp; "-")=1,0,INT(MID(N44,1,FIND("-",N44)-1)))</f>
        <v>6</v>
      </c>
      <c r="P44" s="90">
        <f>IF(FIND("-",N44 &amp; "-")=1,0,INT(MID(N44,FIND("-",N44)+1,LEN(N44))))</f>
        <v>2</v>
      </c>
      <c r="Q44" s="90">
        <f>IF(N44="",0,IF(O44&gt;P44,2,IF(O44=P44,1,0)))</f>
        <v>2</v>
      </c>
      <c r="R44" s="92" t="s">
        <v>207</v>
      </c>
      <c r="S44" s="90">
        <f>IF(FIND("-",R44 &amp; "-")=1,0,INT(MID(R44,1,FIND("-",R44)-1)))</f>
        <v>10</v>
      </c>
      <c r="T44" s="90">
        <f>IF(FIND("-",R44 &amp; "-")=1,0,INT(MID(R44,FIND("-",R44)+1,LEN(R44))))</f>
        <v>4</v>
      </c>
      <c r="U44" s="90">
        <f>IF(R44="",0,IF(S44&gt;T44,2,IF(S44=T44,1,0)))</f>
        <v>2</v>
      </c>
      <c r="V44" s="93" t="str">
        <f>IF(C44+G44+K44+O44+S44+W44&gt;0,CONCATENATE(C44+G44+K44+O44+S44+W44," - ",D44+H44+L44+P44+T44+X44),"")</f>
        <v>25 - 12</v>
      </c>
      <c r="W44" s="90"/>
      <c r="X44" s="90"/>
      <c r="Y44" s="90"/>
      <c r="Z44" s="94">
        <f>IF(C44+G44+K44+O44+S44+W44+AA44&gt;0,C44+G44+K44+O44+S44+W44+AA44-D44-H44-L44-P44-T44-X44-AB44,"")</f>
        <v>13</v>
      </c>
      <c r="AA44" s="90"/>
      <c r="AB44" s="90"/>
      <c r="AC44" s="90"/>
      <c r="AD44" s="94">
        <f>IF(E44+I44+M44+Q44+U44+Y44+AC44&gt;0,E44+I44+M44+Q44+U44+Y44+AC44,"")</f>
        <v>6</v>
      </c>
      <c r="AE44" s="95" t="s">
        <v>201</v>
      </c>
      <c r="AF44" s="86"/>
    </row>
    <row r="45" spans="1:34" s="87" customFormat="1" ht="18.75" customHeight="1" thickBot="1" x14ac:dyDescent="0.25">
      <c r="A45" s="114" t="s">
        <v>86</v>
      </c>
      <c r="B45" s="98" t="str">
        <f>IF(N42&lt;&gt;"",CONCATENATE(P42,"-",O42),"")</f>
        <v>2-9</v>
      </c>
      <c r="C45" s="99">
        <f>IF(FIND("-",B45 &amp; "-")=1,0,INT(MID(B45,1,FIND("-",B45)-1)))</f>
        <v>2</v>
      </c>
      <c r="D45" s="99">
        <f>IF(FIND("-",B45 &amp; "-")=1,0,INT(MID(B45,FIND("-",B45)+1,LEN(B45))))</f>
        <v>9</v>
      </c>
      <c r="E45" s="99">
        <f>IF(B45="",0,IF(C45&gt;D45,2,IF(C45=D45,1,0)))</f>
        <v>0</v>
      </c>
      <c r="F45" s="100" t="str">
        <f>IF(N43&lt;&gt;"",CONCATENATE(P43,"-",O43),"")</f>
        <v/>
      </c>
      <c r="G45" s="99">
        <f>IF(FIND("-",F45 &amp; "-")=1,0,INT(MID(F45,1,FIND("-",F45)-1)))</f>
        <v>0</v>
      </c>
      <c r="H45" s="99">
        <f>IF(FIND("-",F45 &amp; "-")=1,0,INT(MID(F45,FIND("-",F45)+1,LEN(F45))))</f>
        <v>0</v>
      </c>
      <c r="I45" s="99">
        <f>IF(F45="",0,IF(G45&gt;H45,2,IF(G45=H45,1,0)))</f>
        <v>0</v>
      </c>
      <c r="J45" s="100" t="str">
        <f>IF(N44&lt;&gt;"",CONCATENATE(P44,"-",O44),"")</f>
        <v>2-6</v>
      </c>
      <c r="K45" s="99">
        <f>IF(FIND("-",J45 &amp; "-")=1,0,INT(MID(J45,1,FIND("-",J45)-1)))</f>
        <v>2</v>
      </c>
      <c r="L45" s="99">
        <f>IF(FIND("-",J45 &amp; "-")=1,0,INT(MID(J45,FIND("-",J45)+1,LEN(J45))))</f>
        <v>6</v>
      </c>
      <c r="M45" s="99">
        <f>IF(J45="",0,IF(K45&gt;L45,2,IF(K45=L45,1,0)))</f>
        <v>0</v>
      </c>
      <c r="N45" s="107"/>
      <c r="O45" s="99">
        <f>IF(FIND("-",N45 &amp; "-")=1,0,INT(MID(N45,1,FIND("-",N45)-1)))</f>
        <v>0</v>
      </c>
      <c r="P45" s="99">
        <f>IF(FIND("-",N45 &amp; "-")=1,0,INT(MID(N45,FIND("-",N45)+1,LEN(N45))))</f>
        <v>0</v>
      </c>
      <c r="Q45" s="99">
        <f>IF(N45="",0,IF(O45&gt;P45,2,IF(O45=P45,1,0)))</f>
        <v>0</v>
      </c>
      <c r="R45" s="108" t="s">
        <v>208</v>
      </c>
      <c r="S45" s="99">
        <f>IF(FIND("-",R45 &amp; "-")=1,0,INT(MID(R45,1,FIND("-",R45)-1)))</f>
        <v>5</v>
      </c>
      <c r="T45" s="99">
        <f>IF(FIND("-",R45 &amp; "-")=1,0,INT(MID(R45,FIND("-",R45)+1,LEN(R45))))</f>
        <v>9</v>
      </c>
      <c r="U45" s="99">
        <f>IF(R45="",0,IF(S45&gt;T45,2,IF(S45=T45,1,0)))</f>
        <v>0</v>
      </c>
      <c r="V45" s="100" t="str">
        <f>IF(C45+G45+K45+O45+S45+W45&gt;0,CONCATENATE(C45+G45+K45+O45+S45+W45," - ",D45+H45+L45+P45+T45+X45),"")</f>
        <v>9 - 24</v>
      </c>
      <c r="W45" s="99"/>
      <c r="X45" s="99"/>
      <c r="Y45" s="99"/>
      <c r="Z45" s="102">
        <f>IF(C45+G45+K45+O45+S45+W45+AA45&gt;0,C45+G45+K45+O45+S45+W45+AA45-D45-H45-L45-P45-T45-X45-AB45,"")</f>
        <v>-15</v>
      </c>
      <c r="AA45" s="99"/>
      <c r="AB45" s="99"/>
      <c r="AC45" s="99"/>
      <c r="AD45" s="102" t="str">
        <f>IF(E45+I45+M45+Q45+U45+Y45+AC45&gt;0,E45+I45+M45+Q45+U45+Y45+AC45,"")</f>
        <v/>
      </c>
      <c r="AE45" s="103" t="s">
        <v>204</v>
      </c>
      <c r="AF45" s="96"/>
      <c r="AG45" s="86"/>
      <c r="AH45" s="86"/>
    </row>
    <row r="57" spans="35:35" x14ac:dyDescent="0.15">
      <c r="AI57" s="79" t="s">
        <v>171</v>
      </c>
    </row>
  </sheetData>
  <mergeCells count="10">
    <mergeCell ref="A31:C31"/>
    <mergeCell ref="A32:C32"/>
    <mergeCell ref="A34:J34"/>
    <mergeCell ref="A40:J40"/>
    <mergeCell ref="A1:C1"/>
    <mergeCell ref="A2:C2"/>
    <mergeCell ref="A4:J4"/>
    <mergeCell ref="A11:J11"/>
    <mergeCell ref="A19:J19"/>
    <mergeCell ref="A25:J25"/>
  </mergeCells>
  <pageMargins left="0.19685039370078741" right="0.19685039370078741" top="0.19685039370078741" bottom="0.19685039370078741" header="0.51181102362204722" footer="0.51181102362204722"/>
  <pageSetup paperSize="9" fitToHeight="0" orientation="landscape" r:id="rId1"/>
  <headerFooter alignWithMargins="0"/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41C7A755248F44821A306A8603931B" ma:contentTypeVersion="16" ma:contentTypeDescription="Create a new document." ma:contentTypeScope="" ma:versionID="d74e0df2d4cc3691238ad6aa7d25a372">
  <xsd:schema xmlns:xsd="http://www.w3.org/2001/XMLSchema" xmlns:xs="http://www.w3.org/2001/XMLSchema" xmlns:p="http://schemas.microsoft.com/office/2006/metadata/properties" xmlns:ns2="4c71e62e-57de-4134-a34c-886db3bf6e21" xmlns:ns3="f8de8bcd-23c9-4ffc-9f30-6f72678a52f3" targetNamespace="http://schemas.microsoft.com/office/2006/metadata/properties" ma:root="true" ma:fieldsID="55ea06c9ee6bc7a203da33138d24260a" ns2:_="" ns3:_="">
    <xsd:import namespace="4c71e62e-57de-4134-a34c-886db3bf6e21"/>
    <xsd:import namespace="f8de8bcd-23c9-4ffc-9f30-6f72678a52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1e62e-57de-4134-a34c-886db3bf6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70ad8ad-f7ba-4c29-84b6-681a4e59c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e8bcd-23c9-4ffc-9f30-6f72678a52f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966b38c-1bb1-498d-a0a6-3df68ea772f5}" ma:internalName="TaxCatchAll" ma:showField="CatchAllData" ma:web="f8de8bcd-23c9-4ffc-9f30-6f72678a52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A82391-FA47-4D69-BCC8-07945DD6DC4D}"/>
</file>

<file path=customXml/itemProps2.xml><?xml version="1.0" encoding="utf-8"?>
<ds:datastoreItem xmlns:ds="http://schemas.openxmlformats.org/officeDocument/2006/customXml" ds:itemID="{D87583B0-B8C9-4352-8EAE-8015713D1F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Leikir</vt:lpstr>
      <vt:lpstr>Ritaraskýrslur</vt:lpstr>
      <vt:lpstr>Úrslit</vt:lpstr>
      <vt:lpstr>Leikir!Print_Area</vt:lpstr>
      <vt:lpstr>Úrslit!Print_Area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Vigfus Thorsteinsson</dc:creator>
  <cp:lastModifiedBy>Microsoft Office User</cp:lastModifiedBy>
  <dcterms:created xsi:type="dcterms:W3CDTF">2022-11-18T23:38:16Z</dcterms:created>
  <dcterms:modified xsi:type="dcterms:W3CDTF">2022-11-22T22:36:32Z</dcterms:modified>
</cp:coreProperties>
</file>