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jar\Downloads\"/>
    </mc:Choice>
  </mc:AlternateContent>
  <xr:revisionPtr revIDLastSave="0" documentId="13_ncr:1_{8ACF53C8-8F5C-438E-855A-DE31EFDB30C7}" xr6:coauthVersionLast="47" xr6:coauthVersionMax="47" xr10:uidLastSave="{00000000-0000-0000-0000-000000000000}"/>
  <bookViews>
    <workbookView xWindow="-120" yWindow="-120" windowWidth="29040" windowHeight="15720" tabRatio="758" xr2:uid="{00000000-000D-0000-FFFF-FFFF00000000}"/>
  </bookViews>
  <sheets>
    <sheet name="Planið" sheetId="24" r:id="rId1"/>
    <sheet name="1.deild leikir" sheetId="13" r:id="rId2"/>
    <sheet name="1 deild" sheetId="5" r:id="rId3"/>
    <sheet name="2 deild - leikir" sheetId="14" r:id="rId4"/>
    <sheet name="2 deild_Úrslit" sheetId="6" r:id="rId5"/>
    <sheet name="3. deild A-Leikir" sheetId="15" r:id="rId6"/>
    <sheet name="3.deild A_Úrslit" sheetId="20" r:id="rId7"/>
    <sheet name=" 3 deild B- leikir" sheetId="19" r:id="rId8"/>
    <sheet name="3.deild B-Úrslit" sheetId="21" r:id="rId9"/>
    <sheet name="4.deild B - leikir" sheetId="17" r:id="rId10"/>
    <sheet name="4 deild B-Úrslit" sheetId="7" r:id="rId11"/>
    <sheet name="4.Deild A-Leikir" sheetId="22" r:id="rId12"/>
    <sheet name="4.Deild A- Úrslit" sheetId="23" r:id="rId1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" i="7" l="1"/>
  <c r="D11" i="7"/>
  <c r="B11" i="7"/>
  <c r="H11" i="23"/>
  <c r="F11" i="23"/>
  <c r="D11" i="23"/>
  <c r="B11" i="23"/>
  <c r="N9" i="23"/>
  <c r="M9" i="23"/>
  <c r="O9" i="23" s="1"/>
  <c r="N8" i="23"/>
  <c r="M8" i="23"/>
  <c r="N7" i="23"/>
  <c r="M7" i="23"/>
  <c r="N6" i="23"/>
  <c r="M6" i="23"/>
  <c r="H5" i="23"/>
  <c r="F5" i="23"/>
  <c r="D5" i="23"/>
  <c r="B5" i="23"/>
  <c r="B20" i="22"/>
  <c r="M7" i="7"/>
  <c r="N7" i="7"/>
  <c r="M8" i="7"/>
  <c r="N8" i="7"/>
  <c r="M9" i="7"/>
  <c r="N9" i="7"/>
  <c r="H5" i="21"/>
  <c r="F5" i="21"/>
  <c r="D5" i="21"/>
  <c r="N10" i="21"/>
  <c r="M10" i="21"/>
  <c r="O10" i="21" s="1"/>
  <c r="A10" i="21"/>
  <c r="N9" i="21"/>
  <c r="M9" i="21"/>
  <c r="N8" i="21"/>
  <c r="M8" i="21"/>
  <c r="N7" i="21"/>
  <c r="M7" i="21"/>
  <c r="N6" i="21"/>
  <c r="M6" i="21"/>
  <c r="B5" i="21"/>
  <c r="D5" i="20"/>
  <c r="F5" i="20"/>
  <c r="A9" i="20"/>
  <c r="H5" i="20" s="1"/>
  <c r="B5" i="20"/>
  <c r="N10" i="20"/>
  <c r="M10" i="20"/>
  <c r="O10" i="20" s="1"/>
  <c r="A10" i="20"/>
  <c r="N9" i="20"/>
  <c r="M9" i="20"/>
  <c r="N8" i="20"/>
  <c r="M8" i="20"/>
  <c r="N7" i="20"/>
  <c r="M7" i="20"/>
  <c r="N6" i="20"/>
  <c r="M6" i="20"/>
  <c r="B17" i="17"/>
  <c r="N10" i="6"/>
  <c r="M10" i="6"/>
  <c r="N9" i="6"/>
  <c r="M9" i="6"/>
  <c r="N8" i="6"/>
  <c r="M8" i="6"/>
  <c r="N7" i="6"/>
  <c r="M7" i="6"/>
  <c r="N6" i="6"/>
  <c r="M6" i="6"/>
  <c r="N6" i="5"/>
  <c r="N7" i="5"/>
  <c r="N8" i="5"/>
  <c r="N9" i="5"/>
  <c r="N10" i="5"/>
  <c r="M10" i="5"/>
  <c r="O10" i="5" s="1"/>
  <c r="M9" i="5"/>
  <c r="M8" i="5"/>
  <c r="M7" i="5"/>
  <c r="O8" i="23" l="1"/>
  <c r="O7" i="23"/>
  <c r="O6" i="23"/>
  <c r="O9" i="20"/>
  <c r="O8" i="20"/>
  <c r="O8" i="5"/>
  <c r="O7" i="20"/>
  <c r="O7" i="5"/>
  <c r="O6" i="20"/>
  <c r="O6" i="7"/>
  <c r="O8" i="21"/>
  <c r="O9" i="7"/>
  <c r="O8" i="7"/>
  <c r="O7" i="7"/>
  <c r="O7" i="21"/>
  <c r="O9" i="21"/>
  <c r="O6" i="21"/>
  <c r="B12" i="19"/>
  <c r="B12" i="14"/>
  <c r="B12" i="13"/>
  <c r="O6" i="5"/>
  <c r="O9" i="5"/>
  <c r="O9" i="6"/>
  <c r="O7" i="6"/>
  <c r="O10" i="6"/>
  <c r="O8" i="6"/>
  <c r="O6" i="6"/>
  <c r="B18" i="5" l="1"/>
  <c r="B16" i="6"/>
  <c r="A6" i="6" s="1"/>
  <c r="B20" i="6"/>
  <c r="A10" i="6" s="1"/>
  <c r="B19" i="5"/>
  <c r="A10" i="5" s="1"/>
  <c r="B16" i="5"/>
  <c r="A7" i="5" s="1"/>
  <c r="B19" i="6"/>
  <c r="A9" i="6" s="1"/>
  <c r="B15" i="5"/>
  <c r="A6" i="5" s="1"/>
  <c r="B5" i="5" s="1"/>
  <c r="B17" i="5"/>
  <c r="B17" i="6"/>
  <c r="A7" i="6" s="1"/>
  <c r="H5" i="7" l="1"/>
  <c r="F5" i="7"/>
  <c r="D5" i="7"/>
  <c r="B5" i="7"/>
  <c r="H5" i="6"/>
  <c r="F5" i="6"/>
  <c r="D5" i="6"/>
  <c r="B5" i="6"/>
  <c r="H5" i="5"/>
  <c r="F5" i="5"/>
  <c r="D5" i="5"/>
</calcChain>
</file>

<file path=xl/sharedStrings.xml><?xml version="1.0" encoding="utf-8"?>
<sst xmlns="http://schemas.openxmlformats.org/spreadsheetml/2006/main" count="492" uniqueCount="128">
  <si>
    <t xml:space="preserve">1. deild </t>
  </si>
  <si>
    <t>Haukar 1</t>
  </si>
  <si>
    <t>Valur 1</t>
  </si>
  <si>
    <t>Stjarnan 2</t>
  </si>
  <si>
    <t>Stig</t>
  </si>
  <si>
    <t>Sk.mörk</t>
  </si>
  <si>
    <t>Fenginm</t>
  </si>
  <si>
    <t>Hlutfall</t>
  </si>
  <si>
    <t>Sæti</t>
  </si>
  <si>
    <t>Haukar 2</t>
  </si>
  <si>
    <t>FH 2</t>
  </si>
  <si>
    <t>stig</t>
  </si>
  <si>
    <t>ÍR</t>
  </si>
  <si>
    <t>Stjarnan 1</t>
  </si>
  <si>
    <t>3. deild A</t>
  </si>
  <si>
    <t>3. deild B</t>
  </si>
  <si>
    <t>2. deild A</t>
  </si>
  <si>
    <t xml:space="preserve">2. deild </t>
  </si>
  <si>
    <t>2 deild - A</t>
  </si>
  <si>
    <t>FH 1</t>
  </si>
  <si>
    <t>1 deild</t>
  </si>
  <si>
    <t>ÍBV</t>
  </si>
  <si>
    <t>Selfoss</t>
  </si>
  <si>
    <t>Haukar</t>
  </si>
  <si>
    <t>FH</t>
  </si>
  <si>
    <t>Afturelding</t>
  </si>
  <si>
    <t>Valur</t>
  </si>
  <si>
    <t xml:space="preserve">Stjarnan </t>
  </si>
  <si>
    <t>Víkingur</t>
  </si>
  <si>
    <t>HK 1</t>
  </si>
  <si>
    <t>Grótta 1</t>
  </si>
  <si>
    <t>Fram 1</t>
  </si>
  <si>
    <t>HK 2</t>
  </si>
  <si>
    <t>KA/Þór</t>
  </si>
  <si>
    <t>Grótta 2</t>
  </si>
  <si>
    <t>HK 3</t>
  </si>
  <si>
    <t>Fram 2</t>
  </si>
  <si>
    <t xml:space="preserve"> 1-2</t>
  </si>
  <si>
    <t xml:space="preserve"> 3-1</t>
  </si>
  <si>
    <t xml:space="preserve"> 2-3</t>
  </si>
  <si>
    <t xml:space="preserve"> 1-4</t>
  </si>
  <si>
    <t xml:space="preserve"> 4-3</t>
  </si>
  <si>
    <t xml:space="preserve"> 2-4</t>
  </si>
  <si>
    <t>3.sætið</t>
  </si>
  <si>
    <t>4.sætið</t>
  </si>
  <si>
    <t>1.sætið</t>
  </si>
  <si>
    <t>4. deild</t>
  </si>
  <si>
    <t xml:space="preserve">4. deild </t>
  </si>
  <si>
    <t>15-11</t>
  </si>
  <si>
    <t>21</t>
  </si>
  <si>
    <t>15</t>
  </si>
  <si>
    <t>12</t>
  </si>
  <si>
    <t>Aukaleikir</t>
  </si>
  <si>
    <t>HK</t>
  </si>
  <si>
    <t>10</t>
  </si>
  <si>
    <t>Aukaleikur</t>
  </si>
  <si>
    <t>9</t>
  </si>
  <si>
    <t>3.Sæti</t>
  </si>
  <si>
    <t>4.Sæti</t>
  </si>
  <si>
    <t>1.Sæti</t>
  </si>
  <si>
    <t>2.Sæti</t>
  </si>
  <si>
    <t>Leik</t>
  </si>
  <si>
    <t>Lokið</t>
  </si>
  <si>
    <t>Salur A</t>
  </si>
  <si>
    <t>Salur B</t>
  </si>
  <si>
    <t>4. deild B</t>
  </si>
  <si>
    <t>FH1</t>
  </si>
  <si>
    <t>0</t>
  </si>
  <si>
    <t xml:space="preserve">Grótta 1 </t>
  </si>
  <si>
    <t>Fram1</t>
  </si>
  <si>
    <t xml:space="preserve">HK 1 </t>
  </si>
  <si>
    <t xml:space="preserve">Selfoss </t>
  </si>
  <si>
    <t>KA /Þór</t>
  </si>
  <si>
    <t>Vikingur</t>
  </si>
  <si>
    <t>3.deild. B</t>
  </si>
  <si>
    <t>KA / Þór</t>
  </si>
  <si>
    <t>4. deild A</t>
  </si>
  <si>
    <t xml:space="preserve">Afturelding </t>
  </si>
  <si>
    <t>Valur 2</t>
  </si>
  <si>
    <t>4 deild B</t>
  </si>
  <si>
    <t>Haukar2</t>
  </si>
  <si>
    <t>Fram2</t>
  </si>
  <si>
    <t>4 deild A</t>
  </si>
  <si>
    <t>3. deild - A</t>
  </si>
  <si>
    <t>14</t>
  </si>
  <si>
    <t>2.umferð</t>
  </si>
  <si>
    <t>7</t>
  </si>
  <si>
    <t>Seinni umferð</t>
  </si>
  <si>
    <t>3-4 sæti</t>
  </si>
  <si>
    <t>1-2 sæti</t>
  </si>
  <si>
    <t xml:space="preserve">Víkingur </t>
  </si>
  <si>
    <t>18</t>
  </si>
  <si>
    <t>13</t>
  </si>
  <si>
    <t>17</t>
  </si>
  <si>
    <t>23</t>
  </si>
  <si>
    <t xml:space="preserve">4 stig </t>
  </si>
  <si>
    <t>0 stig</t>
  </si>
  <si>
    <t>8 stig</t>
  </si>
  <si>
    <t>Grótta</t>
  </si>
  <si>
    <t>20-18</t>
  </si>
  <si>
    <t>1.deild</t>
  </si>
  <si>
    <t xml:space="preserve">     5. - 6. febrúar 2022</t>
  </si>
  <si>
    <t xml:space="preserve">    Stjarnan Handbolti</t>
  </si>
  <si>
    <t>2.deild</t>
  </si>
  <si>
    <t>3.deild A</t>
  </si>
  <si>
    <t>3.deild B</t>
  </si>
  <si>
    <t>4.deild A</t>
  </si>
  <si>
    <t>4.deild B</t>
  </si>
  <si>
    <t>Laugardagur</t>
  </si>
  <si>
    <t>Pása</t>
  </si>
  <si>
    <t>Sótthreinsa</t>
  </si>
  <si>
    <t>Sunnudagur</t>
  </si>
  <si>
    <t>4 stig</t>
  </si>
  <si>
    <t>Aukaleikir:</t>
  </si>
  <si>
    <t>2 stig</t>
  </si>
  <si>
    <t>o stig</t>
  </si>
  <si>
    <t>4 Stig</t>
  </si>
  <si>
    <t>16</t>
  </si>
  <si>
    <t>2. sæti</t>
  </si>
  <si>
    <t>3.sæti</t>
  </si>
  <si>
    <t>1. sæti</t>
  </si>
  <si>
    <t>3 stig</t>
  </si>
  <si>
    <t>5 stig</t>
  </si>
  <si>
    <t xml:space="preserve">1 sæti </t>
  </si>
  <si>
    <t>3 sæti</t>
  </si>
  <si>
    <t>2 sæti</t>
  </si>
  <si>
    <t>1.sæti</t>
  </si>
  <si>
    <t>4 sæti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</si>
</sst>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rgb="FF000000"/>
      <name val="Arial"/>
      <family val="2"/>
    </font>
    <font>
      <b/>
      <sz val="8"/>
      <color rgb="FF000000"/>
      <name val="Arial"/>
      <family val="2"/>
    </font>
    <font>
      <sz val="11"/>
      <color rgb="FF0000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0000"/>
        <bgColor rgb="FF000000"/>
      </patternFill>
    </fill>
    <fill>
      <patternFill patternType="solid">
        <fgColor theme="0"/>
        <bgColor rgb="FF969696"/>
      </patternFill>
    </fill>
    <fill>
      <patternFill patternType="solid">
        <fgColor rgb="FFFFFF00"/>
        <bgColor rgb="FFFFFF00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/>
        <bgColor rgb="FFFFFF00"/>
      </patternFill>
    </fill>
    <fill>
      <patternFill patternType="solid">
        <fgColor rgb="FFFFFF00"/>
        <bgColor rgb="FF000000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4.9989318521683403E-2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5" tint="0.59999389629810485"/>
        <bgColor rgb="FF000000"/>
      </patternFill>
    </fill>
    <fill>
      <patternFill patternType="solid">
        <fgColor theme="7" tint="0.39997558519241921"/>
        <bgColor rgb="FF000000"/>
      </patternFill>
    </fill>
    <fill>
      <patternFill patternType="solid">
        <fgColor rgb="FF92D050"/>
        <bgColor rgb="FF000000"/>
      </patternFill>
    </fill>
    <fill>
      <patternFill patternType="solid">
        <fgColor rgb="FFFFC000"/>
        <bgColor rgb="FF000000"/>
      </patternFill>
    </fill>
    <fill>
      <patternFill patternType="solid">
        <fgColor theme="4" tint="0.59999389629810485"/>
        <bgColor rgb="FF000000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rgb="FFFFFF00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59999389629810485"/>
        <bgColor rgb="FFFFFF00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/>
        <bgColor rgb="FFFFFF00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42"/>
        <bgColor rgb="FFFFFF00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hair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</cellStyleXfs>
  <cellXfs count="158">
    <xf numFmtId="0" fontId="0" fillId="0" borderId="0" xfId="0"/>
    <xf numFmtId="0" fontId="0" fillId="0" borderId="1" xfId="0" applyBorder="1"/>
    <xf numFmtId="0" fontId="0" fillId="2" borderId="0" xfId="0" applyFill="1"/>
    <xf numFmtId="0" fontId="7" fillId="0" borderId="0" xfId="1"/>
    <xf numFmtId="0" fontId="9" fillId="4" borderId="6" xfId="1" applyFont="1" applyFill="1" applyBorder="1"/>
    <xf numFmtId="0" fontId="9" fillId="0" borderId="6" xfId="1" applyFont="1" applyBorder="1" applyAlignment="1">
      <alignment horizontal="center"/>
    </xf>
    <xf numFmtId="49" fontId="9" fillId="0" borderId="6" xfId="1" applyNumberFormat="1" applyFont="1" applyBorder="1" applyAlignment="1">
      <alignment horizontal="center"/>
    </xf>
    <xf numFmtId="0" fontId="9" fillId="0" borderId="11" xfId="1" applyFont="1" applyBorder="1" applyAlignment="1">
      <alignment horizontal="center"/>
    </xf>
    <xf numFmtId="0" fontId="9" fillId="5" borderId="6" xfId="1" applyFont="1" applyFill="1" applyBorder="1" applyAlignment="1">
      <alignment horizontal="center"/>
    </xf>
    <xf numFmtId="49" fontId="9" fillId="5" borderId="6" xfId="1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0" fillId="3" borderId="12" xfId="0" applyFill="1" applyBorder="1"/>
    <xf numFmtId="0" fontId="9" fillId="0" borderId="4" xfId="1" applyFont="1" applyBorder="1" applyAlignment="1">
      <alignment horizontal="center" vertical="top"/>
    </xf>
    <xf numFmtId="1" fontId="9" fillId="0" borderId="4" xfId="1" applyNumberFormat="1" applyFont="1" applyBorder="1" applyAlignment="1">
      <alignment horizontal="center" vertical="top"/>
    </xf>
    <xf numFmtId="0" fontId="9" fillId="0" borderId="5" xfId="1" applyFont="1" applyBorder="1" applyAlignment="1">
      <alignment horizontal="center" vertical="top"/>
    </xf>
    <xf numFmtId="0" fontId="0" fillId="7" borderId="0" xfId="0" applyFill="1"/>
    <xf numFmtId="0" fontId="4" fillId="3" borderId="1" xfId="0" applyFont="1" applyFill="1" applyBorder="1" applyAlignment="1"/>
    <xf numFmtId="0" fontId="4" fillId="8" borderId="1" xfId="0" applyFont="1" applyFill="1" applyBorder="1" applyAlignment="1">
      <alignment horizontal="center"/>
    </xf>
    <xf numFmtId="0" fontId="0" fillId="8" borderId="1" xfId="0" applyFill="1" applyBorder="1"/>
    <xf numFmtId="0" fontId="0" fillId="0" borderId="0" xfId="0"/>
    <xf numFmtId="49" fontId="5" fillId="0" borderId="1" xfId="0" applyNumberFormat="1" applyFont="1" applyFill="1" applyBorder="1" applyAlignment="1">
      <alignment horizontal="center"/>
    </xf>
    <xf numFmtId="0" fontId="0" fillId="0" borderId="1" xfId="0" applyFill="1" applyBorder="1"/>
    <xf numFmtId="0" fontId="0" fillId="0" borderId="12" xfId="0" applyFill="1" applyBorder="1"/>
    <xf numFmtId="1" fontId="9" fillId="4" borderId="6" xfId="1" applyNumberFormat="1" applyFont="1" applyFill="1" applyBorder="1"/>
    <xf numFmtId="1" fontId="9" fillId="0" borderId="6" xfId="1" applyNumberFormat="1" applyFont="1" applyBorder="1" applyAlignment="1">
      <alignment horizontal="center"/>
    </xf>
    <xf numFmtId="1" fontId="9" fillId="5" borderId="6" xfId="1" applyNumberFormat="1" applyFont="1" applyFill="1" applyBorder="1" applyAlignment="1">
      <alignment horizontal="center"/>
    </xf>
    <xf numFmtId="1" fontId="7" fillId="0" borderId="1" xfId="1" applyNumberFormat="1" applyBorder="1"/>
    <xf numFmtId="1" fontId="7" fillId="0" borderId="1" xfId="1" applyNumberFormat="1" applyBorder="1" applyAlignment="1">
      <alignment horizontal="center"/>
    </xf>
    <xf numFmtId="0" fontId="0" fillId="3" borderId="1" xfId="0" applyFill="1" applyBorder="1"/>
    <xf numFmtId="1" fontId="0" fillId="8" borderId="1" xfId="2" applyNumberFormat="1" applyFont="1" applyFill="1" applyBorder="1" applyAlignment="1" applyProtection="1">
      <alignment horizontal="center"/>
      <protection locked="0"/>
    </xf>
    <xf numFmtId="0" fontId="9" fillId="0" borderId="8" xfId="1" applyFont="1" applyBorder="1" applyAlignment="1">
      <alignment horizontal="center"/>
    </xf>
    <xf numFmtId="1" fontId="0" fillId="11" borderId="1" xfId="2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>
      <alignment horizontal="center"/>
    </xf>
    <xf numFmtId="1" fontId="0" fillId="8" borderId="1" xfId="0" applyNumberFormat="1" applyFill="1" applyBorder="1"/>
    <xf numFmtId="0" fontId="9" fillId="4" borderId="7" xfId="1" applyFont="1" applyFill="1" applyBorder="1"/>
    <xf numFmtId="20" fontId="0" fillId="0" borderId="13" xfId="0" applyNumberFormat="1" applyFill="1" applyBorder="1"/>
    <xf numFmtId="0" fontId="9" fillId="4" borderId="1" xfId="1" applyFont="1" applyFill="1" applyBorder="1"/>
    <xf numFmtId="0" fontId="9" fillId="0" borderId="1" xfId="1" applyFont="1" applyBorder="1" applyAlignment="1">
      <alignment horizontal="center"/>
    </xf>
    <xf numFmtId="49" fontId="9" fillId="0" borderId="1" xfId="1" applyNumberFormat="1" applyFont="1" applyBorder="1" applyAlignment="1">
      <alignment horizontal="center"/>
    </xf>
    <xf numFmtId="0" fontId="9" fillId="5" borderId="1" xfId="1" applyFont="1" applyFill="1" applyBorder="1" applyAlignment="1">
      <alignment horizontal="center"/>
    </xf>
    <xf numFmtId="49" fontId="9" fillId="5" borderId="1" xfId="1" applyNumberFormat="1" applyFont="1" applyFill="1" applyBorder="1" applyAlignment="1">
      <alignment horizontal="center"/>
    </xf>
    <xf numFmtId="0" fontId="2" fillId="0" borderId="0" xfId="1" applyFont="1"/>
    <xf numFmtId="0" fontId="1" fillId="0" borderId="0" xfId="1" applyFont="1"/>
    <xf numFmtId="0" fontId="1" fillId="8" borderId="1" xfId="1" applyFont="1" applyFill="1" applyBorder="1"/>
    <xf numFmtId="49" fontId="1" fillId="0" borderId="1" xfId="1" applyNumberFormat="1" applyFont="1" applyBorder="1"/>
    <xf numFmtId="0" fontId="5" fillId="0" borderId="0" xfId="1" applyFont="1" applyBorder="1"/>
    <xf numFmtId="0" fontId="9" fillId="0" borderId="0" xfId="1" applyFont="1" applyBorder="1" applyAlignment="1">
      <alignment horizontal="center"/>
    </xf>
    <xf numFmtId="0" fontId="9" fillId="0" borderId="0" xfId="1" applyFont="1" applyFill="1" applyBorder="1"/>
    <xf numFmtId="0" fontId="9" fillId="0" borderId="1" xfId="1" applyFont="1" applyBorder="1" applyAlignment="1">
      <alignment horizontal="center"/>
    </xf>
    <xf numFmtId="20" fontId="0" fillId="3" borderId="16" xfId="0" applyNumberFormat="1" applyFill="1" applyBorder="1"/>
    <xf numFmtId="0" fontId="10" fillId="10" borderId="1" xfId="0" applyFont="1" applyFill="1" applyBorder="1" applyAlignment="1">
      <alignment horizontal="left"/>
    </xf>
    <xf numFmtId="0" fontId="10" fillId="12" borderId="1" xfId="0" applyFont="1" applyFill="1" applyBorder="1" applyAlignment="1">
      <alignment horizontal="left"/>
    </xf>
    <xf numFmtId="0" fontId="0" fillId="13" borderId="1" xfId="0" applyFill="1" applyBorder="1"/>
    <xf numFmtId="0" fontId="6" fillId="3" borderId="1" xfId="0" applyFont="1" applyFill="1" applyBorder="1"/>
    <xf numFmtId="0" fontId="6" fillId="13" borderId="1" xfId="0" applyFont="1" applyFill="1" applyBorder="1"/>
    <xf numFmtId="0" fontId="9" fillId="0" borderId="1" xfId="1" applyFont="1" applyBorder="1" applyAlignment="1">
      <alignment horizontal="center"/>
    </xf>
    <xf numFmtId="0" fontId="9" fillId="0" borderId="10" xfId="1" applyFont="1" applyBorder="1" applyAlignment="1">
      <alignment horizontal="center"/>
    </xf>
    <xf numFmtId="0" fontId="7" fillId="0" borderId="1" xfId="1" applyBorder="1"/>
    <xf numFmtId="0" fontId="8" fillId="6" borderId="2" xfId="1" applyFont="1" applyFill="1" applyBorder="1" applyAlignment="1">
      <alignment horizontal="center"/>
    </xf>
    <xf numFmtId="0" fontId="5" fillId="3" borderId="3" xfId="1" applyFont="1" applyFill="1" applyBorder="1"/>
    <xf numFmtId="0" fontId="9" fillId="0" borderId="7" xfId="1" applyFont="1" applyBorder="1" applyAlignment="1">
      <alignment horizontal="center"/>
    </xf>
    <xf numFmtId="0" fontId="5" fillId="0" borderId="8" xfId="1" applyFont="1" applyBorder="1"/>
    <xf numFmtId="0" fontId="9" fillId="0" borderId="5" xfId="1" applyFont="1" applyBorder="1" applyAlignment="1">
      <alignment horizontal="center" vertical="top"/>
    </xf>
    <xf numFmtId="0" fontId="5" fillId="0" borderId="10" xfId="1" applyFont="1" applyBorder="1"/>
    <xf numFmtId="0" fontId="8" fillId="9" borderId="2" xfId="1" applyFont="1" applyFill="1" applyBorder="1" applyAlignment="1">
      <alignment horizontal="center"/>
    </xf>
    <xf numFmtId="0" fontId="5" fillId="8" borderId="3" xfId="1" applyFont="1" applyFill="1" applyBorder="1"/>
    <xf numFmtId="0" fontId="9" fillId="0" borderId="4" xfId="1" applyFont="1" applyBorder="1" applyAlignment="1">
      <alignment horizontal="center" vertical="top"/>
    </xf>
    <xf numFmtId="0" fontId="5" fillId="0" borderId="9" xfId="1" applyFont="1" applyBorder="1"/>
    <xf numFmtId="1" fontId="9" fillId="0" borderId="4" xfId="1" applyNumberFormat="1" applyFont="1" applyBorder="1" applyAlignment="1">
      <alignment horizontal="center" vertical="top"/>
    </xf>
    <xf numFmtId="0" fontId="9" fillId="0" borderId="1" xfId="1" applyFont="1" applyBorder="1" applyAlignment="1">
      <alignment horizontal="center"/>
    </xf>
    <xf numFmtId="0" fontId="5" fillId="0" borderId="1" xfId="1" applyFont="1" applyBorder="1"/>
    <xf numFmtId="20" fontId="9" fillId="0" borderId="1" xfId="1" applyNumberFormat="1" applyFont="1" applyBorder="1" applyAlignment="1">
      <alignment horizontal="center"/>
    </xf>
    <xf numFmtId="0" fontId="5" fillId="0" borderId="14" xfId="1" applyFont="1" applyBorder="1"/>
    <xf numFmtId="0" fontId="0" fillId="14" borderId="1" xfId="0" applyFill="1" applyBorder="1"/>
    <xf numFmtId="0" fontId="0" fillId="2" borderId="1" xfId="0" applyFill="1" applyBorder="1"/>
    <xf numFmtId="0" fontId="10" fillId="15" borderId="1" xfId="0" applyFont="1" applyFill="1" applyBorder="1" applyAlignment="1">
      <alignment horizontal="left"/>
    </xf>
    <xf numFmtId="0" fontId="0" fillId="14" borderId="1" xfId="0" applyFill="1" applyBorder="1" applyAlignment="1">
      <alignment horizontal="left"/>
    </xf>
    <xf numFmtId="0" fontId="0" fillId="14" borderId="13" xfId="0" applyFill="1" applyBorder="1" applyAlignment="1">
      <alignment horizontal="left"/>
    </xf>
    <xf numFmtId="0" fontId="10" fillId="16" borderId="1" xfId="0" applyFont="1" applyFill="1" applyBorder="1" applyAlignment="1">
      <alignment horizontal="left"/>
    </xf>
    <xf numFmtId="0" fontId="10" fillId="17" borderId="13" xfId="0" applyFont="1" applyFill="1" applyBorder="1" applyAlignment="1">
      <alignment horizontal="left"/>
    </xf>
    <xf numFmtId="0" fontId="10" fillId="18" borderId="1" xfId="0" applyFont="1" applyFill="1" applyBorder="1" applyAlignment="1">
      <alignment horizontal="left"/>
    </xf>
    <xf numFmtId="0" fontId="10" fillId="19" borderId="1" xfId="0" applyFont="1" applyFill="1" applyBorder="1" applyAlignment="1">
      <alignment horizontal="left"/>
    </xf>
    <xf numFmtId="0" fontId="10" fillId="20" borderId="1" xfId="0" applyFont="1" applyFill="1" applyBorder="1" applyAlignment="1">
      <alignment horizontal="left"/>
    </xf>
    <xf numFmtId="0" fontId="6" fillId="13" borderId="17" xfId="0" applyFont="1" applyFill="1" applyBorder="1" applyAlignment="1">
      <alignment horizontal="center"/>
    </xf>
    <xf numFmtId="0" fontId="6" fillId="13" borderId="18" xfId="0" applyFont="1" applyFill="1" applyBorder="1" applyAlignment="1">
      <alignment horizontal="center"/>
    </xf>
    <xf numFmtId="0" fontId="6" fillId="13" borderId="19" xfId="0" applyFont="1" applyFill="1" applyBorder="1" applyAlignment="1">
      <alignment horizontal="center"/>
    </xf>
    <xf numFmtId="0" fontId="6" fillId="13" borderId="20" xfId="0" applyFont="1" applyFill="1" applyBorder="1" applyAlignment="1">
      <alignment horizontal="center"/>
    </xf>
    <xf numFmtId="0" fontId="6" fillId="13" borderId="16" xfId="0" applyFont="1" applyFill="1" applyBorder="1" applyAlignment="1">
      <alignment horizontal="center"/>
    </xf>
    <xf numFmtId="0" fontId="6" fillId="13" borderId="1" xfId="0" applyFont="1" applyFill="1" applyBorder="1" applyAlignment="1">
      <alignment horizontal="center"/>
    </xf>
    <xf numFmtId="0" fontId="6" fillId="13" borderId="13" xfId="0" applyFont="1" applyFill="1" applyBorder="1" applyAlignment="1">
      <alignment horizontal="center"/>
    </xf>
    <xf numFmtId="0" fontId="6" fillId="13" borderId="21" xfId="0" applyFont="1" applyFill="1" applyBorder="1" applyAlignment="1">
      <alignment horizontal="center"/>
    </xf>
    <xf numFmtId="20" fontId="0" fillId="21" borderId="1" xfId="0" applyNumberFormat="1" applyFill="1" applyBorder="1"/>
    <xf numFmtId="20" fontId="0" fillId="13" borderId="13" xfId="0" applyNumberFormat="1" applyFill="1" applyBorder="1"/>
    <xf numFmtId="20" fontId="0" fillId="21" borderId="21" xfId="0" applyNumberFormat="1" applyFill="1" applyBorder="1"/>
    <xf numFmtId="20" fontId="6" fillId="21" borderId="1" xfId="0" applyNumberFormat="1" applyFont="1" applyFill="1" applyBorder="1"/>
    <xf numFmtId="20" fontId="6" fillId="13" borderId="13" xfId="0" applyNumberFormat="1" applyFont="1" applyFill="1" applyBorder="1"/>
    <xf numFmtId="20" fontId="6" fillId="21" borderId="21" xfId="0" applyNumberFormat="1" applyFont="1" applyFill="1" applyBorder="1"/>
    <xf numFmtId="0" fontId="0" fillId="13" borderId="1" xfId="0" applyFill="1" applyBorder="1" applyAlignment="1">
      <alignment horizontal="right"/>
    </xf>
    <xf numFmtId="0" fontId="0" fillId="13" borderId="13" xfId="0" applyFill="1" applyBorder="1"/>
    <xf numFmtId="0" fontId="0" fillId="13" borderId="21" xfId="0" applyFill="1" applyBorder="1"/>
    <xf numFmtId="20" fontId="6" fillId="3" borderId="16" xfId="0" applyNumberFormat="1" applyFont="1" applyFill="1" applyBorder="1"/>
    <xf numFmtId="20" fontId="0" fillId="22" borderId="1" xfId="0" applyNumberFormat="1" applyFill="1" applyBorder="1"/>
    <xf numFmtId="20" fontId="0" fillId="22" borderId="21" xfId="0" applyNumberFormat="1" applyFill="1" applyBorder="1"/>
    <xf numFmtId="0" fontId="0" fillId="13" borderId="16" xfId="0" applyFill="1" applyBorder="1" applyAlignment="1">
      <alignment horizontal="right"/>
    </xf>
    <xf numFmtId="20" fontId="0" fillId="23" borderId="16" xfId="0" applyNumberFormat="1" applyFill="1" applyBorder="1"/>
    <xf numFmtId="20" fontId="6" fillId="23" borderId="22" xfId="0" applyNumberFormat="1" applyFont="1" applyFill="1" applyBorder="1"/>
    <xf numFmtId="0" fontId="6" fillId="23" borderId="23" xfId="0" applyFont="1" applyFill="1" applyBorder="1"/>
    <xf numFmtId="0" fontId="6" fillId="13" borderId="23" xfId="0" applyFont="1" applyFill="1" applyBorder="1"/>
    <xf numFmtId="20" fontId="6" fillId="22" borderId="23" xfId="0" applyNumberFormat="1" applyFont="1" applyFill="1" applyBorder="1"/>
    <xf numFmtId="20" fontId="6" fillId="13" borderId="24" xfId="0" applyNumberFormat="1" applyFont="1" applyFill="1" applyBorder="1"/>
    <xf numFmtId="20" fontId="6" fillId="22" borderId="25" xfId="0" applyNumberFormat="1" applyFont="1" applyFill="1" applyBorder="1"/>
    <xf numFmtId="0" fontId="6" fillId="13" borderId="26" xfId="0" applyFont="1" applyFill="1" applyBorder="1" applyAlignment="1">
      <alignment horizontal="center"/>
    </xf>
    <xf numFmtId="0" fontId="6" fillId="13" borderId="12" xfId="0" applyFont="1" applyFill="1" applyBorder="1" applyAlignment="1">
      <alignment horizontal="center"/>
    </xf>
    <xf numFmtId="0" fontId="6" fillId="13" borderId="27" xfId="0" applyFont="1" applyFill="1" applyBorder="1" applyAlignment="1">
      <alignment horizontal="center"/>
    </xf>
    <xf numFmtId="0" fontId="6" fillId="13" borderId="28" xfId="0" applyFont="1" applyFill="1" applyBorder="1" applyAlignment="1">
      <alignment horizontal="center"/>
    </xf>
    <xf numFmtId="20" fontId="0" fillId="24" borderId="16" xfId="0" applyNumberFormat="1" applyFill="1" applyBorder="1"/>
    <xf numFmtId="0" fontId="0" fillId="24" borderId="21" xfId="0" applyFill="1" applyBorder="1"/>
    <xf numFmtId="20" fontId="0" fillId="25" borderId="16" xfId="0" applyNumberFormat="1" applyFill="1" applyBorder="1"/>
    <xf numFmtId="0" fontId="0" fillId="25" borderId="1" xfId="0" applyFill="1" applyBorder="1"/>
    <xf numFmtId="0" fontId="0" fillId="25" borderId="21" xfId="0" applyFill="1" applyBorder="1"/>
    <xf numFmtId="0" fontId="0" fillId="24" borderId="1" xfId="0" applyFill="1" applyBorder="1"/>
    <xf numFmtId="0" fontId="6" fillId="25" borderId="1" xfId="0" applyFont="1" applyFill="1" applyBorder="1"/>
    <xf numFmtId="0" fontId="6" fillId="13" borderId="13" xfId="0" applyFont="1" applyFill="1" applyBorder="1"/>
    <xf numFmtId="0" fontId="6" fillId="25" borderId="21" xfId="0" applyFont="1" applyFill="1" applyBorder="1"/>
    <xf numFmtId="20" fontId="0" fillId="0" borderId="16" xfId="0" applyNumberFormat="1" applyBorder="1"/>
    <xf numFmtId="0" fontId="0" fillId="0" borderId="21" xfId="0" applyBorder="1"/>
    <xf numFmtId="20" fontId="6" fillId="24" borderId="22" xfId="0" applyNumberFormat="1" applyFont="1" applyFill="1" applyBorder="1"/>
    <xf numFmtId="0" fontId="6" fillId="24" borderId="23" xfId="0" applyFont="1" applyFill="1" applyBorder="1"/>
    <xf numFmtId="0" fontId="6" fillId="13" borderId="24" xfId="0" applyFont="1" applyFill="1" applyBorder="1"/>
    <xf numFmtId="0" fontId="6" fillId="24" borderId="25" xfId="0" applyFont="1" applyFill="1" applyBorder="1"/>
    <xf numFmtId="20" fontId="6" fillId="0" borderId="22" xfId="0" applyNumberFormat="1" applyFont="1" applyBorder="1"/>
    <xf numFmtId="0" fontId="6" fillId="0" borderId="23" xfId="0" applyFont="1" applyBorder="1"/>
    <xf numFmtId="0" fontId="6" fillId="0" borderId="25" xfId="0" applyFont="1" applyBorder="1"/>
    <xf numFmtId="0" fontId="1" fillId="2" borderId="1" xfId="1" applyFont="1" applyFill="1" applyBorder="1"/>
    <xf numFmtId="49" fontId="1" fillId="2" borderId="1" xfId="1" applyNumberFormat="1" applyFont="1" applyFill="1" applyBorder="1"/>
    <xf numFmtId="0" fontId="7" fillId="2" borderId="0" xfId="1" applyFill="1" applyBorder="1"/>
    <xf numFmtId="0" fontId="1" fillId="2" borderId="0" xfId="1" applyFont="1" applyFill="1" applyBorder="1"/>
    <xf numFmtId="0" fontId="7" fillId="0" borderId="0" xfId="1" applyBorder="1"/>
    <xf numFmtId="0" fontId="7" fillId="0" borderId="1" xfId="1" applyBorder="1" applyAlignment="1">
      <alignment horizontal="center"/>
    </xf>
    <xf numFmtId="0" fontId="3" fillId="26" borderId="2" xfId="1" applyFont="1" applyFill="1" applyBorder="1" applyAlignment="1">
      <alignment horizontal="center"/>
    </xf>
    <xf numFmtId="0" fontId="5" fillId="27" borderId="15" xfId="1" applyFont="1" applyFill="1" applyBorder="1"/>
    <xf numFmtId="0" fontId="5" fillId="27" borderId="0" xfId="1" applyFont="1" applyFill="1" applyBorder="1"/>
    <xf numFmtId="1" fontId="0" fillId="27" borderId="1" xfId="2" applyNumberFormat="1" applyFont="1" applyFill="1" applyBorder="1" applyAlignment="1" applyProtection="1">
      <alignment horizontal="center"/>
      <protection locked="0"/>
    </xf>
    <xf numFmtId="0" fontId="8" fillId="28" borderId="2" xfId="1" applyFont="1" applyFill="1" applyBorder="1" applyAlignment="1">
      <alignment horizontal="center"/>
    </xf>
    <xf numFmtId="0" fontId="5" fillId="29" borderId="15" xfId="1" applyFont="1" applyFill="1" applyBorder="1"/>
    <xf numFmtId="0" fontId="5" fillId="29" borderId="0" xfId="1" applyFont="1" applyFill="1" applyBorder="1"/>
    <xf numFmtId="1" fontId="0" fillId="29" borderId="1" xfId="2" applyNumberFormat="1" applyFont="1" applyFill="1" applyBorder="1" applyAlignment="1" applyProtection="1">
      <alignment horizontal="center"/>
      <protection locked="0"/>
    </xf>
    <xf numFmtId="0" fontId="8" fillId="30" borderId="2" xfId="1" applyFont="1" applyFill="1" applyBorder="1" applyAlignment="1">
      <alignment horizontal="center"/>
    </xf>
    <xf numFmtId="0" fontId="5" fillId="31" borderId="3" xfId="1" applyFont="1" applyFill="1" applyBorder="1"/>
    <xf numFmtId="0" fontId="1" fillId="31" borderId="0" xfId="1" applyFont="1" applyFill="1"/>
    <xf numFmtId="20" fontId="0" fillId="31" borderId="1" xfId="0" applyNumberFormat="1" applyFill="1" applyBorder="1"/>
    <xf numFmtId="0" fontId="4" fillId="31" borderId="1" xfId="0" applyFont="1" applyFill="1" applyBorder="1" applyAlignment="1">
      <alignment horizontal="center"/>
    </xf>
    <xf numFmtId="0" fontId="8" fillId="32" borderId="2" xfId="1" applyFont="1" applyFill="1" applyBorder="1" applyAlignment="1">
      <alignment horizontal="center"/>
    </xf>
    <xf numFmtId="0" fontId="5" fillId="22" borderId="3" xfId="1" applyFont="1" applyFill="1" applyBorder="1"/>
    <xf numFmtId="0" fontId="4" fillId="22" borderId="1" xfId="0" applyFont="1" applyFill="1" applyBorder="1" applyAlignment="1">
      <alignment horizontal="center"/>
    </xf>
    <xf numFmtId="0" fontId="0" fillId="22" borderId="1" xfId="0" applyFill="1" applyBorder="1"/>
    <xf numFmtId="0" fontId="1" fillId="22" borderId="1" xfId="1" applyFont="1" applyFill="1" applyBorder="1"/>
    <xf numFmtId="49" fontId="1" fillId="22" borderId="1" xfId="1" applyNumberFormat="1" applyFont="1" applyFill="1" applyBorder="1"/>
  </cellXfs>
  <cellStyles count="10">
    <cellStyle name="Normal" xfId="0" builtinId="0"/>
    <cellStyle name="Normal 2" xfId="1" xr:uid="{00000000-0005-0000-0000-000001000000}"/>
    <cellStyle name="Normal 2 2" xfId="3" xr:uid="{4CDFBD48-6A7C-40FC-A795-4B9A5BA88BB3}"/>
    <cellStyle name="Normal 2 3" xfId="4" xr:uid="{6A998A52-DB69-4BC2-92E7-673AB582D7C9}"/>
    <cellStyle name="Normal 2 4" xfId="5" xr:uid="{E9B8A740-C93B-4433-A812-A272FB32F881}"/>
    <cellStyle name="Normal 2 5" xfId="6" xr:uid="{DD05896B-ACC4-47A8-B899-FB55D5901AAE}"/>
    <cellStyle name="Normal 3" xfId="7" xr:uid="{F94F545F-DB6F-4CD0-883E-7DE3845C366F}"/>
    <cellStyle name="Normal 3 2" xfId="8" xr:uid="{8AA9034B-4E5F-4672-AC03-16D0A3BC97EF}"/>
    <cellStyle name="Normal 3 2 3" xfId="2" xr:uid="{00000000-0005-0000-0000-000002000000}"/>
    <cellStyle name="Normal 3 3" xfId="9" xr:uid="{84499C4C-75FD-49B9-A623-3992D26A454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76200</xdr:rowOff>
    </xdr:from>
    <xdr:to>
      <xdr:col>2</xdr:col>
      <xdr:colOff>0</xdr:colOff>
      <xdr:row>6</xdr:row>
      <xdr:rowOff>46121</xdr:rowOff>
    </xdr:to>
    <xdr:pic>
      <xdr:nvPicPr>
        <xdr:cNvPr id="2" name="Picture 1" descr="See the source image">
          <a:extLst>
            <a:ext uri="{FF2B5EF4-FFF2-40B4-BE49-F238E27FC236}">
              <a16:creationId xmlns:a16="http://schemas.microsoft.com/office/drawing/2014/main" id="{0515CD79-5931-4498-A1C8-16D32DE3E7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76200"/>
          <a:ext cx="1114425" cy="11129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314325</xdr:colOff>
      <xdr:row>0</xdr:row>
      <xdr:rowOff>104775</xdr:rowOff>
    </xdr:from>
    <xdr:to>
      <xdr:col>8</xdr:col>
      <xdr:colOff>209550</xdr:colOff>
      <xdr:row>6</xdr:row>
      <xdr:rowOff>74696</xdr:rowOff>
    </xdr:to>
    <xdr:pic>
      <xdr:nvPicPr>
        <xdr:cNvPr id="3" name="Picture 2" descr="See the source image">
          <a:extLst>
            <a:ext uri="{FF2B5EF4-FFF2-40B4-BE49-F238E27FC236}">
              <a16:creationId xmlns:a16="http://schemas.microsoft.com/office/drawing/2014/main" id="{E03AB08B-BF8A-4642-B95E-5E9605B3AF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95800" y="104775"/>
          <a:ext cx="1114425" cy="11129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C2108D-8767-4B1F-B5B6-8DAB09E40ACD}">
  <dimension ref="A1:H46"/>
  <sheetViews>
    <sheetView tabSelected="1" topLeftCell="A7" workbookViewId="0">
      <selection activeCell="N31" sqref="N31"/>
    </sheetView>
  </sheetViews>
  <sheetFormatPr defaultRowHeight="15" x14ac:dyDescent="0.25"/>
  <sheetData>
    <row r="1" spans="1:8" s="19" customFormat="1" x14ac:dyDescent="0.25"/>
    <row r="2" spans="1:8" s="19" customFormat="1" x14ac:dyDescent="0.25"/>
    <row r="3" spans="1:8" s="19" customFormat="1" x14ac:dyDescent="0.25">
      <c r="D3" s="19" t="s">
        <v>101</v>
      </c>
    </row>
    <row r="4" spans="1:8" s="19" customFormat="1" x14ac:dyDescent="0.25"/>
    <row r="5" spans="1:8" s="19" customFormat="1" x14ac:dyDescent="0.25">
      <c r="D5" s="19" t="s">
        <v>102</v>
      </c>
    </row>
    <row r="6" spans="1:8" s="19" customFormat="1" x14ac:dyDescent="0.25"/>
    <row r="7" spans="1:8" s="19" customFormat="1" x14ac:dyDescent="0.25"/>
    <row r="8" spans="1:8" s="19" customFormat="1" x14ac:dyDescent="0.25">
      <c r="B8" s="73" t="s">
        <v>100</v>
      </c>
      <c r="C8" s="76" t="s">
        <v>103</v>
      </c>
      <c r="D8" s="77" t="s">
        <v>104</v>
      </c>
      <c r="E8" s="76" t="s">
        <v>105</v>
      </c>
      <c r="F8" s="76" t="s">
        <v>106</v>
      </c>
      <c r="G8" s="76" t="s">
        <v>107</v>
      </c>
    </row>
    <row r="9" spans="1:8" s="19" customFormat="1" x14ac:dyDescent="0.25">
      <c r="B9" s="50" t="s">
        <v>2</v>
      </c>
      <c r="C9" s="78" t="s">
        <v>29</v>
      </c>
      <c r="D9" s="79" t="s">
        <v>32</v>
      </c>
      <c r="E9" s="80" t="s">
        <v>28</v>
      </c>
      <c r="F9" s="81" t="s">
        <v>9</v>
      </c>
      <c r="G9" s="82" t="s">
        <v>10</v>
      </c>
    </row>
    <row r="10" spans="1:8" s="19" customFormat="1" x14ac:dyDescent="0.25">
      <c r="B10" s="50" t="s">
        <v>13</v>
      </c>
      <c r="C10" s="78" t="s">
        <v>31</v>
      </c>
      <c r="D10" s="79" t="s">
        <v>12</v>
      </c>
      <c r="E10" s="80" t="s">
        <v>33</v>
      </c>
      <c r="F10" s="81" t="s">
        <v>36</v>
      </c>
      <c r="G10" s="82" t="s">
        <v>25</v>
      </c>
    </row>
    <row r="11" spans="1:8" s="19" customFormat="1" x14ac:dyDescent="0.25">
      <c r="B11" s="50" t="s">
        <v>19</v>
      </c>
      <c r="C11" s="78" t="s">
        <v>21</v>
      </c>
      <c r="D11" s="79" t="s">
        <v>22</v>
      </c>
      <c r="E11" s="80" t="s">
        <v>35</v>
      </c>
      <c r="F11" s="81" t="s">
        <v>3</v>
      </c>
      <c r="G11" s="82" t="s">
        <v>78</v>
      </c>
    </row>
    <row r="12" spans="1:8" s="19" customFormat="1" x14ac:dyDescent="0.25">
      <c r="B12" s="50" t="s">
        <v>30</v>
      </c>
      <c r="C12" s="78" t="s">
        <v>1</v>
      </c>
      <c r="E12" s="80" t="s">
        <v>34</v>
      </c>
    </row>
    <row r="13" spans="1:8" s="19" customFormat="1" x14ac:dyDescent="0.25"/>
    <row r="14" spans="1:8" s="19" customFormat="1" ht="15.75" thickBot="1" x14ac:dyDescent="0.3"/>
    <row r="15" spans="1:8" s="19" customFormat="1" x14ac:dyDescent="0.25">
      <c r="A15" s="83" t="s">
        <v>108</v>
      </c>
      <c r="B15" s="84"/>
      <c r="C15" s="84"/>
      <c r="D15" s="84"/>
      <c r="E15" s="84"/>
      <c r="F15" s="84"/>
      <c r="G15" s="85"/>
      <c r="H15" s="86"/>
    </row>
    <row r="16" spans="1:8" s="19" customFormat="1" x14ac:dyDescent="0.25">
      <c r="A16" s="87" t="s">
        <v>63</v>
      </c>
      <c r="B16" s="88"/>
      <c r="C16" s="88"/>
      <c r="D16" s="88"/>
      <c r="E16" s="88" t="s">
        <v>64</v>
      </c>
      <c r="F16" s="88"/>
      <c r="G16" s="89"/>
      <c r="H16" s="90"/>
    </row>
    <row r="17" spans="1:8" s="19" customFormat="1" x14ac:dyDescent="0.25">
      <c r="A17" s="49">
        <v>0.35416666666666669</v>
      </c>
      <c r="B17" s="50" t="s">
        <v>2</v>
      </c>
      <c r="C17" s="51"/>
      <c r="D17" s="50" t="s">
        <v>13</v>
      </c>
      <c r="E17" s="91">
        <v>0.35416666666666669</v>
      </c>
      <c r="F17" s="91" t="s">
        <v>10</v>
      </c>
      <c r="G17" s="92"/>
      <c r="H17" s="93" t="s">
        <v>25</v>
      </c>
    </row>
    <row r="18" spans="1:8" s="19" customFormat="1" x14ac:dyDescent="0.25">
      <c r="A18" s="49">
        <v>0.38194444444444442</v>
      </c>
      <c r="B18" s="50" t="s">
        <v>19</v>
      </c>
      <c r="C18" s="51"/>
      <c r="D18" s="50" t="s">
        <v>30</v>
      </c>
      <c r="E18" s="91">
        <v>0.38541666666666669</v>
      </c>
      <c r="F18" s="91" t="s">
        <v>78</v>
      </c>
      <c r="G18" s="92"/>
      <c r="H18" s="93" t="s">
        <v>10</v>
      </c>
    </row>
    <row r="19" spans="1:8" s="19" customFormat="1" x14ac:dyDescent="0.25">
      <c r="A19" s="49">
        <v>0.40972222222222227</v>
      </c>
      <c r="B19" s="50" t="s">
        <v>2</v>
      </c>
      <c r="C19" s="51"/>
      <c r="D19" s="50" t="s">
        <v>19</v>
      </c>
      <c r="E19" s="91">
        <v>0.41666666666666669</v>
      </c>
      <c r="F19" s="91" t="s">
        <v>25</v>
      </c>
      <c r="G19" s="92"/>
      <c r="H19" s="93" t="s">
        <v>78</v>
      </c>
    </row>
    <row r="20" spans="1:8" s="19" customFormat="1" x14ac:dyDescent="0.25">
      <c r="A20" s="49">
        <v>0.4375</v>
      </c>
      <c r="B20" s="50" t="s">
        <v>13</v>
      </c>
      <c r="C20" s="51"/>
      <c r="D20" s="50" t="s">
        <v>30</v>
      </c>
      <c r="E20" s="91">
        <v>0.44791666666666669</v>
      </c>
      <c r="F20" s="91" t="s">
        <v>25</v>
      </c>
      <c r="G20" s="92"/>
      <c r="H20" s="93" t="s">
        <v>10</v>
      </c>
    </row>
    <row r="21" spans="1:8" s="19" customFormat="1" x14ac:dyDescent="0.25">
      <c r="A21" s="49">
        <v>0.46527777777777773</v>
      </c>
      <c r="B21" s="50" t="s">
        <v>30</v>
      </c>
      <c r="C21" s="51"/>
      <c r="D21" s="50" t="s">
        <v>2</v>
      </c>
      <c r="E21" s="91">
        <v>0.47916666666666669</v>
      </c>
      <c r="F21" s="91" t="s">
        <v>10</v>
      </c>
      <c r="G21" s="92"/>
      <c r="H21" s="93" t="s">
        <v>78</v>
      </c>
    </row>
    <row r="22" spans="1:8" s="19" customFormat="1" x14ac:dyDescent="0.25">
      <c r="A22" s="49">
        <v>0.49305555555555558</v>
      </c>
      <c r="B22" s="50" t="s">
        <v>13</v>
      </c>
      <c r="C22" s="51"/>
      <c r="D22" s="50" t="s">
        <v>19</v>
      </c>
      <c r="E22" s="91">
        <v>0.51041666666666663</v>
      </c>
      <c r="F22" s="91" t="s">
        <v>78</v>
      </c>
      <c r="G22" s="92"/>
      <c r="H22" s="93" t="s">
        <v>25</v>
      </c>
    </row>
    <row r="23" spans="1:8" s="19" customFormat="1" x14ac:dyDescent="0.25">
      <c r="A23" s="49">
        <v>0.52083333333333337</v>
      </c>
      <c r="B23" s="28" t="s">
        <v>57</v>
      </c>
      <c r="C23" s="52"/>
      <c r="D23" s="28" t="s">
        <v>58</v>
      </c>
      <c r="E23" s="94">
        <v>0.53819444444444442</v>
      </c>
      <c r="F23" s="94" t="s">
        <v>61</v>
      </c>
      <c r="G23" s="95"/>
      <c r="H23" s="96" t="s">
        <v>62</v>
      </c>
    </row>
    <row r="24" spans="1:8" s="19" customFormat="1" x14ac:dyDescent="0.25">
      <c r="A24" s="49">
        <v>0.54861111111111105</v>
      </c>
      <c r="B24" s="28" t="s">
        <v>59</v>
      </c>
      <c r="C24" s="52"/>
      <c r="D24" s="28" t="s">
        <v>60</v>
      </c>
      <c r="E24" s="97"/>
      <c r="F24" s="52" t="s">
        <v>109</v>
      </c>
      <c r="G24" s="98"/>
      <c r="H24" s="99" t="s">
        <v>110</v>
      </c>
    </row>
    <row r="25" spans="1:8" s="19" customFormat="1" x14ac:dyDescent="0.25">
      <c r="A25" s="100">
        <v>0.57638888888888895</v>
      </c>
      <c r="B25" s="53" t="s">
        <v>61</v>
      </c>
      <c r="C25" s="54"/>
      <c r="D25" s="53" t="s">
        <v>62</v>
      </c>
      <c r="E25" s="101">
        <v>0.55555555555555558</v>
      </c>
      <c r="F25" s="101" t="s">
        <v>29</v>
      </c>
      <c r="G25" s="92"/>
      <c r="H25" s="102" t="s">
        <v>31</v>
      </c>
    </row>
    <row r="26" spans="1:8" s="19" customFormat="1" x14ac:dyDescent="0.25">
      <c r="A26" s="103"/>
      <c r="B26" s="52" t="s">
        <v>109</v>
      </c>
      <c r="C26" s="52"/>
      <c r="D26" s="52" t="s">
        <v>110</v>
      </c>
      <c r="E26" s="101">
        <v>0.58333333333333337</v>
      </c>
      <c r="F26" s="101" t="s">
        <v>21</v>
      </c>
      <c r="G26" s="92"/>
      <c r="H26" s="102" t="s">
        <v>1</v>
      </c>
    </row>
    <row r="27" spans="1:8" s="19" customFormat="1" x14ac:dyDescent="0.25">
      <c r="A27" s="104">
        <v>0.59375</v>
      </c>
      <c r="B27" s="81" t="s">
        <v>9</v>
      </c>
      <c r="C27" s="51"/>
      <c r="D27" s="81" t="s">
        <v>36</v>
      </c>
      <c r="E27" s="101">
        <v>0.61111111111111105</v>
      </c>
      <c r="F27" s="101" t="s">
        <v>29</v>
      </c>
      <c r="G27" s="92"/>
      <c r="H27" s="102" t="s">
        <v>21</v>
      </c>
    </row>
    <row r="28" spans="1:8" s="19" customFormat="1" x14ac:dyDescent="0.25">
      <c r="A28" s="104">
        <v>0.625</v>
      </c>
      <c r="B28" s="81" t="s">
        <v>3</v>
      </c>
      <c r="C28" s="51"/>
      <c r="D28" s="81" t="s">
        <v>9</v>
      </c>
      <c r="E28" s="101">
        <v>0.63888888888888895</v>
      </c>
      <c r="F28" s="101" t="s">
        <v>31</v>
      </c>
      <c r="G28" s="92"/>
      <c r="H28" s="102" t="s">
        <v>1</v>
      </c>
    </row>
    <row r="29" spans="1:8" s="19" customFormat="1" x14ac:dyDescent="0.25">
      <c r="A29" s="104">
        <v>0.65625</v>
      </c>
      <c r="B29" s="81" t="s">
        <v>36</v>
      </c>
      <c r="C29" s="51"/>
      <c r="D29" s="81" t="s">
        <v>3</v>
      </c>
      <c r="E29" s="101">
        <v>0.66666666666666663</v>
      </c>
      <c r="F29" s="101" t="s">
        <v>1</v>
      </c>
      <c r="G29" s="92"/>
      <c r="H29" s="102" t="s">
        <v>29</v>
      </c>
    </row>
    <row r="30" spans="1:8" s="19" customFormat="1" x14ac:dyDescent="0.25">
      <c r="A30" s="104">
        <v>0.6875</v>
      </c>
      <c r="B30" s="81" t="s">
        <v>36</v>
      </c>
      <c r="C30" s="51"/>
      <c r="D30" s="81" t="s">
        <v>9</v>
      </c>
      <c r="E30" s="101">
        <v>0.69444444444444453</v>
      </c>
      <c r="F30" s="101" t="s">
        <v>31</v>
      </c>
      <c r="G30" s="92"/>
      <c r="H30" s="102" t="s">
        <v>21</v>
      </c>
    </row>
    <row r="31" spans="1:8" s="19" customFormat="1" x14ac:dyDescent="0.25">
      <c r="A31" s="104">
        <v>0.71875</v>
      </c>
      <c r="B31" s="81" t="s">
        <v>9</v>
      </c>
      <c r="C31" s="51"/>
      <c r="D31" s="81" t="s">
        <v>3</v>
      </c>
      <c r="E31" s="101">
        <v>0.72222222222222221</v>
      </c>
      <c r="F31" s="101" t="s">
        <v>57</v>
      </c>
      <c r="G31" s="92"/>
      <c r="H31" s="102" t="s">
        <v>58</v>
      </c>
    </row>
    <row r="32" spans="1:8" s="19" customFormat="1" x14ac:dyDescent="0.25">
      <c r="A32" s="104">
        <v>0.75</v>
      </c>
      <c r="B32" s="81" t="s">
        <v>3</v>
      </c>
      <c r="C32" s="51"/>
      <c r="D32" s="81" t="s">
        <v>36</v>
      </c>
      <c r="E32" s="101">
        <v>0.75</v>
      </c>
      <c r="F32" s="101" t="s">
        <v>59</v>
      </c>
      <c r="G32" s="92"/>
      <c r="H32" s="102" t="s">
        <v>60</v>
      </c>
    </row>
    <row r="33" spans="1:8" s="19" customFormat="1" ht="15.75" thickBot="1" x14ac:dyDescent="0.3">
      <c r="A33" s="105">
        <v>0.77777777777777779</v>
      </c>
      <c r="B33" s="106" t="s">
        <v>61</v>
      </c>
      <c r="C33" s="107"/>
      <c r="D33" s="106" t="s">
        <v>62</v>
      </c>
      <c r="E33" s="108">
        <v>0.77777777777777779</v>
      </c>
      <c r="F33" s="108" t="s">
        <v>61</v>
      </c>
      <c r="G33" s="109"/>
      <c r="H33" s="110" t="s">
        <v>62</v>
      </c>
    </row>
    <row r="34" spans="1:8" s="19" customFormat="1" ht="15.75" thickBot="1" x14ac:dyDescent="0.3"/>
    <row r="35" spans="1:8" s="19" customFormat="1" x14ac:dyDescent="0.25">
      <c r="A35" s="83" t="s">
        <v>111</v>
      </c>
      <c r="B35" s="84"/>
      <c r="C35" s="84"/>
      <c r="D35" s="84"/>
      <c r="E35" s="84"/>
      <c r="F35" s="84"/>
      <c r="G35" s="85"/>
      <c r="H35" s="86"/>
    </row>
    <row r="36" spans="1:8" s="19" customFormat="1" x14ac:dyDescent="0.25">
      <c r="A36" s="111" t="s">
        <v>63</v>
      </c>
      <c r="B36" s="112"/>
      <c r="C36" s="112"/>
      <c r="D36" s="112"/>
      <c r="E36" s="112" t="s">
        <v>64</v>
      </c>
      <c r="F36" s="112"/>
      <c r="G36" s="113"/>
      <c r="H36" s="114"/>
    </row>
    <row r="37" spans="1:8" s="19" customFormat="1" x14ac:dyDescent="0.25">
      <c r="A37" s="115">
        <v>0.375</v>
      </c>
      <c r="B37" s="116" t="s">
        <v>28</v>
      </c>
      <c r="C37" s="99"/>
      <c r="D37" s="116" t="s">
        <v>33</v>
      </c>
      <c r="E37" s="117">
        <v>0.375</v>
      </c>
      <c r="F37" s="118" t="s">
        <v>32</v>
      </c>
      <c r="G37" s="98"/>
      <c r="H37" s="119" t="s">
        <v>12</v>
      </c>
    </row>
    <row r="38" spans="1:8" s="19" customFormat="1" x14ac:dyDescent="0.25">
      <c r="A38" s="115">
        <v>0.40277777777777773</v>
      </c>
      <c r="B38" s="116" t="s">
        <v>35</v>
      </c>
      <c r="C38" s="99"/>
      <c r="D38" s="116" t="s">
        <v>34</v>
      </c>
      <c r="E38" s="117">
        <v>0.40625</v>
      </c>
      <c r="F38" s="118" t="s">
        <v>22</v>
      </c>
      <c r="G38" s="98"/>
      <c r="H38" s="119" t="s">
        <v>32</v>
      </c>
    </row>
    <row r="39" spans="1:8" s="19" customFormat="1" x14ac:dyDescent="0.25">
      <c r="A39" s="115">
        <v>0.43055555555555558</v>
      </c>
      <c r="B39" s="116" t="s">
        <v>28</v>
      </c>
      <c r="C39" s="99"/>
      <c r="D39" s="116" t="s">
        <v>35</v>
      </c>
      <c r="E39" s="117">
        <v>0.4375</v>
      </c>
      <c r="F39" s="118" t="s">
        <v>12</v>
      </c>
      <c r="G39" s="98"/>
      <c r="H39" s="119" t="s">
        <v>22</v>
      </c>
    </row>
    <row r="40" spans="1:8" s="19" customFormat="1" x14ac:dyDescent="0.25">
      <c r="A40" s="115">
        <v>0.45833333333333331</v>
      </c>
      <c r="B40" s="116" t="s">
        <v>33</v>
      </c>
      <c r="C40" s="99"/>
      <c r="D40" s="116" t="s">
        <v>34</v>
      </c>
      <c r="E40" s="117">
        <v>0.46875</v>
      </c>
      <c r="F40" s="118" t="s">
        <v>12</v>
      </c>
      <c r="G40" s="98"/>
      <c r="H40" s="119" t="s">
        <v>32</v>
      </c>
    </row>
    <row r="41" spans="1:8" s="19" customFormat="1" x14ac:dyDescent="0.25">
      <c r="A41" s="115">
        <v>0.4861111111111111</v>
      </c>
      <c r="B41" s="116" t="s">
        <v>34</v>
      </c>
      <c r="C41" s="99"/>
      <c r="D41" s="116" t="s">
        <v>28</v>
      </c>
      <c r="E41" s="117">
        <v>0.5</v>
      </c>
      <c r="F41" s="118" t="s">
        <v>32</v>
      </c>
      <c r="G41" s="98"/>
      <c r="H41" s="119" t="s">
        <v>22</v>
      </c>
    </row>
    <row r="42" spans="1:8" s="19" customFormat="1" x14ac:dyDescent="0.25">
      <c r="A42" s="115">
        <v>0.51388888888888895</v>
      </c>
      <c r="B42" s="116" t="s">
        <v>33</v>
      </c>
      <c r="C42" s="99"/>
      <c r="D42" s="116" t="s">
        <v>35</v>
      </c>
      <c r="E42" s="117">
        <v>0.53125</v>
      </c>
      <c r="F42" s="118" t="s">
        <v>22</v>
      </c>
      <c r="G42" s="98"/>
      <c r="H42" s="119" t="s">
        <v>12</v>
      </c>
    </row>
    <row r="43" spans="1:8" s="19" customFormat="1" x14ac:dyDescent="0.25">
      <c r="A43" s="115">
        <v>0.54166666666666663</v>
      </c>
      <c r="B43" s="120" t="s">
        <v>57</v>
      </c>
      <c r="C43" s="98"/>
      <c r="D43" s="116" t="s">
        <v>58</v>
      </c>
      <c r="E43" s="117">
        <v>0.5625</v>
      </c>
      <c r="F43" s="121" t="s">
        <v>61</v>
      </c>
      <c r="G43" s="122"/>
      <c r="H43" s="123" t="s">
        <v>62</v>
      </c>
    </row>
    <row r="44" spans="1:8" s="19" customFormat="1" x14ac:dyDescent="0.25">
      <c r="A44" s="115">
        <v>0.56944444444444442</v>
      </c>
      <c r="B44" s="120" t="s">
        <v>59</v>
      </c>
      <c r="C44" s="98"/>
      <c r="D44" s="116" t="s">
        <v>60</v>
      </c>
      <c r="E44" s="124"/>
      <c r="F44" s="1"/>
      <c r="G44" s="98"/>
      <c r="H44" s="125"/>
    </row>
    <row r="45" spans="1:8" s="19" customFormat="1" ht="15.75" thickBot="1" x14ac:dyDescent="0.3">
      <c r="A45" s="126">
        <v>0.59722222222222221</v>
      </c>
      <c r="B45" s="127" t="s">
        <v>61</v>
      </c>
      <c r="C45" s="128"/>
      <c r="D45" s="129" t="s">
        <v>62</v>
      </c>
      <c r="E45" s="130"/>
      <c r="F45" s="131"/>
      <c r="G45" s="128"/>
      <c r="H45" s="132"/>
    </row>
    <row r="46" spans="1:8" s="19" customFormat="1" x14ac:dyDescent="0.25"/>
  </sheetData>
  <mergeCells count="6">
    <mergeCell ref="A15:H15"/>
    <mergeCell ref="A16:D16"/>
    <mergeCell ref="E16:H16"/>
    <mergeCell ref="A35:H35"/>
    <mergeCell ref="A36:D36"/>
    <mergeCell ref="E36:H36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25453A-A1C4-43B6-A70C-D153F76D6A6F}">
  <dimension ref="A3:C19"/>
  <sheetViews>
    <sheetView workbookViewId="0">
      <selection activeCell="A12" sqref="A12:C19"/>
    </sheetView>
  </sheetViews>
  <sheetFormatPr defaultColWidth="8.85546875" defaultRowHeight="15" x14ac:dyDescent="0.25"/>
  <cols>
    <col min="1" max="1" width="9.42578125" bestFit="1" customWidth="1"/>
    <col min="2" max="2" width="12.42578125" bestFit="1" customWidth="1"/>
    <col min="3" max="3" width="14.42578125" customWidth="1"/>
    <col min="4" max="4" width="13.42578125" customWidth="1"/>
  </cols>
  <sheetData>
    <row r="3" spans="1:3" x14ac:dyDescent="0.25">
      <c r="B3" s="146" t="s">
        <v>65</v>
      </c>
    </row>
    <row r="4" spans="1:3" x14ac:dyDescent="0.25">
      <c r="B4" s="146" t="s">
        <v>10</v>
      </c>
    </row>
    <row r="5" spans="1:3" x14ac:dyDescent="0.25">
      <c r="B5" s="146" t="s">
        <v>77</v>
      </c>
    </row>
    <row r="6" spans="1:3" x14ac:dyDescent="0.25">
      <c r="B6" s="146" t="s">
        <v>78</v>
      </c>
    </row>
    <row r="7" spans="1:3" x14ac:dyDescent="0.25">
      <c r="B7" s="146"/>
    </row>
    <row r="8" spans="1:3" x14ac:dyDescent="0.25">
      <c r="B8" s="146"/>
    </row>
    <row r="12" spans="1:3" x14ac:dyDescent="0.25">
      <c r="A12" s="146" t="s">
        <v>46</v>
      </c>
      <c r="B12" s="146" t="s">
        <v>10</v>
      </c>
      <c r="C12" s="146" t="s">
        <v>77</v>
      </c>
    </row>
    <row r="13" spans="1:3" x14ac:dyDescent="0.25">
      <c r="A13" s="146" t="s">
        <v>46</v>
      </c>
      <c r="B13" s="146" t="s">
        <v>78</v>
      </c>
      <c r="C13" s="146" t="s">
        <v>10</v>
      </c>
    </row>
    <row r="14" spans="1:3" x14ac:dyDescent="0.25">
      <c r="A14" s="146" t="s">
        <v>46</v>
      </c>
      <c r="B14" s="146" t="s">
        <v>77</v>
      </c>
      <c r="C14" s="146" t="s">
        <v>78</v>
      </c>
    </row>
    <row r="15" spans="1:3" x14ac:dyDescent="0.25">
      <c r="A15" s="146" t="s">
        <v>46</v>
      </c>
      <c r="B15" s="146" t="s">
        <v>77</v>
      </c>
      <c r="C15" s="146" t="s">
        <v>10</v>
      </c>
    </row>
    <row r="16" spans="1:3" x14ac:dyDescent="0.25">
      <c r="A16" s="146" t="s">
        <v>46</v>
      </c>
      <c r="B16" s="146" t="s">
        <v>24</v>
      </c>
      <c r="C16" s="146" t="s">
        <v>78</v>
      </c>
    </row>
    <row r="17" spans="1:3" x14ac:dyDescent="0.25">
      <c r="A17" s="146" t="s">
        <v>46</v>
      </c>
      <c r="B17" s="146" t="str">
        <f>+B6</f>
        <v>Valur 2</v>
      </c>
      <c r="C17" s="146" t="s">
        <v>25</v>
      </c>
    </row>
    <row r="18" spans="1:3" x14ac:dyDescent="0.25">
      <c r="A18" s="146" t="s">
        <v>46</v>
      </c>
      <c r="B18" s="146"/>
      <c r="C18" s="146"/>
    </row>
    <row r="19" spans="1:3" x14ac:dyDescent="0.25">
      <c r="A19" s="146" t="s">
        <v>46</v>
      </c>
      <c r="B19" s="146"/>
      <c r="C19" s="146"/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4:P20"/>
  <sheetViews>
    <sheetView zoomScaleNormal="100" workbookViewId="0">
      <selection activeCell="A4" sqref="A4:K4"/>
    </sheetView>
  </sheetViews>
  <sheetFormatPr defaultColWidth="12.42578125" defaultRowHeight="15.75" x14ac:dyDescent="0.25"/>
  <cols>
    <col min="1" max="1" width="13.42578125" style="3" customWidth="1"/>
    <col min="2" max="2" width="13.85546875" style="3" customWidth="1"/>
    <col min="3" max="3" width="15" style="3" customWidth="1"/>
    <col min="4" max="15" width="12.42578125" style="3"/>
    <col min="16" max="16" width="16.42578125" style="3" customWidth="1"/>
    <col min="17" max="16384" width="12.42578125" style="3"/>
  </cols>
  <sheetData>
    <row r="4" spans="1:16" ht="18" x14ac:dyDescent="0.25">
      <c r="A4" s="143" t="s">
        <v>79</v>
      </c>
      <c r="B4" s="144"/>
      <c r="C4" s="144"/>
      <c r="D4" s="144"/>
      <c r="E4" s="144"/>
      <c r="F4" s="144"/>
      <c r="G4" s="144"/>
      <c r="H4" s="144"/>
      <c r="I4" s="144"/>
      <c r="J4" s="145"/>
      <c r="K4" s="145" t="s">
        <v>55</v>
      </c>
      <c r="L4" s="66" t="s">
        <v>11</v>
      </c>
      <c r="M4" s="66" t="s">
        <v>5</v>
      </c>
      <c r="N4" s="68" t="s">
        <v>6</v>
      </c>
      <c r="O4" s="66" t="s">
        <v>7</v>
      </c>
      <c r="P4" s="62" t="s">
        <v>8</v>
      </c>
    </row>
    <row r="5" spans="1:16" x14ac:dyDescent="0.25">
      <c r="A5" s="34"/>
      <c r="B5" s="69" t="str">
        <f>A6</f>
        <v>FH 2</v>
      </c>
      <c r="C5" s="70"/>
      <c r="D5" s="69" t="str">
        <f>A7</f>
        <v>Afturelding</v>
      </c>
      <c r="E5" s="70"/>
      <c r="F5" s="69" t="str">
        <f>A8</f>
        <v>Valur 2</v>
      </c>
      <c r="G5" s="70"/>
      <c r="H5" s="71">
        <f>A9</f>
        <v>0</v>
      </c>
      <c r="I5" s="70"/>
      <c r="J5" s="45"/>
      <c r="K5" s="45"/>
      <c r="L5" s="72"/>
      <c r="M5" s="67"/>
      <c r="N5" s="67"/>
      <c r="O5" s="67"/>
      <c r="P5" s="63"/>
    </row>
    <row r="6" spans="1:16" x14ac:dyDescent="0.25">
      <c r="A6" s="35" t="s">
        <v>10</v>
      </c>
      <c r="B6" s="36"/>
      <c r="C6" s="36"/>
      <c r="D6" s="37">
        <v>9</v>
      </c>
      <c r="E6" s="37">
        <v>12</v>
      </c>
      <c r="F6" s="37">
        <v>8</v>
      </c>
      <c r="G6" s="38" t="s">
        <v>50</v>
      </c>
      <c r="H6" s="38" t="s">
        <v>67</v>
      </c>
      <c r="I6" s="37">
        <v>0</v>
      </c>
      <c r="J6" s="46">
        <v>0</v>
      </c>
      <c r="K6" s="46">
        <v>0</v>
      </c>
      <c r="L6" s="30">
        <v>0</v>
      </c>
      <c r="M6" s="27">
        <v>9</v>
      </c>
      <c r="N6" s="27">
        <v>12</v>
      </c>
      <c r="O6" s="27">
        <f>+M6-N6</f>
        <v>-3</v>
      </c>
      <c r="P6" s="7">
        <v>3</v>
      </c>
    </row>
    <row r="7" spans="1:16" x14ac:dyDescent="0.25">
      <c r="A7" s="35" t="s">
        <v>25</v>
      </c>
      <c r="B7" s="39">
        <v>12</v>
      </c>
      <c r="C7" s="39">
        <v>9</v>
      </c>
      <c r="D7" s="36"/>
      <c r="E7" s="36"/>
      <c r="F7" s="37">
        <v>12</v>
      </c>
      <c r="G7" s="38" t="s">
        <v>50</v>
      </c>
      <c r="H7" s="37">
        <v>0</v>
      </c>
      <c r="I7" s="37">
        <v>0</v>
      </c>
      <c r="J7" s="46">
        <v>0</v>
      </c>
      <c r="K7" s="46">
        <v>0</v>
      </c>
      <c r="L7" s="30">
        <v>2</v>
      </c>
      <c r="M7" s="27">
        <f t="shared" ref="M7:M9" si="0">+D7+F7+H7</f>
        <v>12</v>
      </c>
      <c r="N7" s="27">
        <f t="shared" ref="N7:N9" si="1">+I7+G7+E7</f>
        <v>15</v>
      </c>
      <c r="O7" s="27">
        <f t="shared" ref="O7:O9" si="2">+M7-N7</f>
        <v>-3</v>
      </c>
      <c r="P7" s="7">
        <v>2</v>
      </c>
    </row>
    <row r="8" spans="1:16" x14ac:dyDescent="0.25">
      <c r="A8" s="35" t="s">
        <v>78</v>
      </c>
      <c r="B8" s="40" t="s">
        <v>49</v>
      </c>
      <c r="C8" s="39">
        <v>15</v>
      </c>
      <c r="D8" s="40" t="s">
        <v>50</v>
      </c>
      <c r="E8" s="39">
        <v>12</v>
      </c>
      <c r="F8" s="36"/>
      <c r="G8" s="36"/>
      <c r="H8" s="37">
        <v>0</v>
      </c>
      <c r="I8" s="37">
        <v>0</v>
      </c>
      <c r="J8" s="46">
        <v>0</v>
      </c>
      <c r="K8" s="46">
        <v>0</v>
      </c>
      <c r="L8" s="30">
        <v>4</v>
      </c>
      <c r="M8" s="27">
        <f t="shared" si="0"/>
        <v>15</v>
      </c>
      <c r="N8" s="27">
        <f t="shared" si="1"/>
        <v>12</v>
      </c>
      <c r="O8" s="27">
        <f t="shared" si="2"/>
        <v>3</v>
      </c>
      <c r="P8" s="7">
        <v>1</v>
      </c>
    </row>
    <row r="9" spans="1:16" x14ac:dyDescent="0.25">
      <c r="A9" s="35">
        <v>0</v>
      </c>
      <c r="B9" s="39"/>
      <c r="C9" s="40"/>
      <c r="D9" s="39"/>
      <c r="E9" s="39"/>
      <c r="F9" s="39"/>
      <c r="G9" s="39"/>
      <c r="H9" s="36"/>
      <c r="I9" s="36"/>
      <c r="J9" s="47"/>
      <c r="K9" s="47"/>
      <c r="L9" s="30">
        <v>0</v>
      </c>
      <c r="M9" s="27">
        <f t="shared" si="0"/>
        <v>0</v>
      </c>
      <c r="N9" s="27">
        <f t="shared" si="1"/>
        <v>0</v>
      </c>
      <c r="O9" s="27">
        <f t="shared" si="2"/>
        <v>0</v>
      </c>
      <c r="P9" s="7">
        <v>0</v>
      </c>
    </row>
    <row r="11" spans="1:16" x14ac:dyDescent="0.25">
      <c r="A11" s="34"/>
      <c r="B11" s="69" t="str">
        <f>A12</f>
        <v>FH 2</v>
      </c>
      <c r="C11" s="70"/>
      <c r="D11" s="69" t="str">
        <f>A13</f>
        <v>Afturelding</v>
      </c>
      <c r="E11" s="70"/>
      <c r="F11" s="69" t="str">
        <f>A14</f>
        <v>Valur 2</v>
      </c>
      <c r="G11" s="70"/>
    </row>
    <row r="12" spans="1:16" x14ac:dyDescent="0.25">
      <c r="A12" s="35" t="s">
        <v>10</v>
      </c>
      <c r="B12" s="36"/>
      <c r="C12" s="36"/>
      <c r="D12" s="55">
        <v>8</v>
      </c>
      <c r="E12" s="55">
        <v>9</v>
      </c>
      <c r="F12" s="55">
        <v>8</v>
      </c>
      <c r="G12" s="38" t="s">
        <v>50</v>
      </c>
    </row>
    <row r="13" spans="1:16" x14ac:dyDescent="0.25">
      <c r="A13" s="35" t="s">
        <v>25</v>
      </c>
      <c r="B13" s="39">
        <v>9</v>
      </c>
      <c r="C13" s="39">
        <v>8</v>
      </c>
      <c r="D13" s="36"/>
      <c r="E13" s="36"/>
      <c r="F13" s="55">
        <v>11</v>
      </c>
      <c r="G13" s="38" t="s">
        <v>117</v>
      </c>
    </row>
    <row r="14" spans="1:16" x14ac:dyDescent="0.25">
      <c r="A14" s="35" t="s">
        <v>78</v>
      </c>
      <c r="B14" s="40" t="s">
        <v>50</v>
      </c>
      <c r="C14" s="39">
        <v>8</v>
      </c>
      <c r="D14" s="40" t="s">
        <v>117</v>
      </c>
      <c r="E14" s="39">
        <v>11</v>
      </c>
      <c r="F14" s="36"/>
      <c r="G14" s="36"/>
    </row>
    <row r="15" spans="1:16" x14ac:dyDescent="0.25">
      <c r="E15" s="41"/>
    </row>
    <row r="16" spans="1:16" x14ac:dyDescent="0.25">
      <c r="B16" s="31" t="s">
        <v>47</v>
      </c>
      <c r="E16" s="31"/>
      <c r="F16" s="31"/>
      <c r="G16" s="20"/>
    </row>
    <row r="17" spans="1:7" x14ac:dyDescent="0.25">
      <c r="A17" s="42" t="s">
        <v>119</v>
      </c>
      <c r="B17" s="31" t="s">
        <v>10</v>
      </c>
      <c r="C17" s="42" t="s">
        <v>96</v>
      </c>
      <c r="E17" s="31"/>
      <c r="F17" s="31"/>
      <c r="G17" s="20"/>
    </row>
    <row r="18" spans="1:7" x14ac:dyDescent="0.25">
      <c r="A18" s="42" t="s">
        <v>118</v>
      </c>
      <c r="B18" s="31" t="s">
        <v>25</v>
      </c>
      <c r="C18" s="42" t="s">
        <v>112</v>
      </c>
    </row>
    <row r="19" spans="1:7" x14ac:dyDescent="0.25">
      <c r="A19" s="42" t="s">
        <v>120</v>
      </c>
      <c r="B19" s="31" t="s">
        <v>78</v>
      </c>
      <c r="C19" s="42" t="s">
        <v>97</v>
      </c>
    </row>
    <row r="20" spans="1:7" x14ac:dyDescent="0.25">
      <c r="B20" s="31"/>
    </row>
  </sheetData>
  <mergeCells count="13">
    <mergeCell ref="B11:C11"/>
    <mergeCell ref="D11:E11"/>
    <mergeCell ref="F11:G11"/>
    <mergeCell ref="P4:P5"/>
    <mergeCell ref="B5:C5"/>
    <mergeCell ref="D5:E5"/>
    <mergeCell ref="F5:G5"/>
    <mergeCell ref="H5:I5"/>
    <mergeCell ref="A4:I4"/>
    <mergeCell ref="L4:L5"/>
    <mergeCell ref="M4:M5"/>
    <mergeCell ref="N4:N5"/>
    <mergeCell ref="O4:O5"/>
  </mergeCells>
  <pageMargins left="0.75" right="0.75" top="1" bottom="1" header="0.5" footer="0.5"/>
  <pageSetup paperSize="9" orientation="portrait" horizontalDpi="4294967292" verticalDpi="429496729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DF504D-29E9-4126-A5AA-A8B86F939CC5}">
  <dimension ref="A4:E24"/>
  <sheetViews>
    <sheetView workbookViewId="0">
      <selection activeCell="A15" sqref="A15:C22"/>
    </sheetView>
  </sheetViews>
  <sheetFormatPr defaultRowHeight="15" x14ac:dyDescent="0.25"/>
  <sheetData>
    <row r="4" spans="1:5" x14ac:dyDescent="0.25">
      <c r="A4" s="19"/>
      <c r="B4" s="19"/>
      <c r="C4" s="19"/>
      <c r="D4" s="19"/>
      <c r="E4" s="19"/>
    </row>
    <row r="5" spans="1:5" x14ac:dyDescent="0.25">
      <c r="A5" s="19"/>
      <c r="B5" s="19"/>
      <c r="C5" s="19"/>
      <c r="D5" s="19"/>
      <c r="E5" s="19"/>
    </row>
    <row r="6" spans="1:5" x14ac:dyDescent="0.25">
      <c r="A6" s="19"/>
      <c r="B6" s="142" t="s">
        <v>76</v>
      </c>
      <c r="C6" s="19"/>
      <c r="D6" s="19"/>
      <c r="E6" s="19"/>
    </row>
    <row r="7" spans="1:5" x14ac:dyDescent="0.25">
      <c r="A7" s="19"/>
      <c r="B7" s="142" t="s">
        <v>9</v>
      </c>
      <c r="C7" s="19"/>
      <c r="D7" s="19"/>
      <c r="E7" s="19"/>
    </row>
    <row r="8" spans="1:5" x14ac:dyDescent="0.25">
      <c r="A8" s="19"/>
      <c r="B8" s="142" t="s">
        <v>36</v>
      </c>
      <c r="C8" s="19"/>
      <c r="D8" s="19"/>
      <c r="E8" s="19"/>
    </row>
    <row r="9" spans="1:5" x14ac:dyDescent="0.25">
      <c r="A9" s="19"/>
      <c r="B9" s="142" t="s">
        <v>3</v>
      </c>
      <c r="C9" s="19"/>
      <c r="D9" s="19"/>
      <c r="E9" s="19"/>
    </row>
    <row r="10" spans="1:5" x14ac:dyDescent="0.25">
      <c r="A10" s="19"/>
      <c r="B10" s="142"/>
      <c r="C10" s="19"/>
      <c r="D10" s="19"/>
      <c r="E10" s="19"/>
    </row>
    <row r="11" spans="1:5" x14ac:dyDescent="0.25">
      <c r="A11" s="19"/>
      <c r="B11" s="142"/>
      <c r="C11" s="19"/>
      <c r="D11" s="19"/>
      <c r="E11" s="19"/>
    </row>
    <row r="12" spans="1:5" x14ac:dyDescent="0.25">
      <c r="A12" s="19"/>
      <c r="B12" s="19"/>
      <c r="C12" s="19"/>
      <c r="D12" s="19"/>
      <c r="E12" s="19"/>
    </row>
    <row r="13" spans="1:5" x14ac:dyDescent="0.25">
      <c r="A13" s="19"/>
      <c r="B13" s="19"/>
      <c r="C13" s="19"/>
      <c r="D13" s="19"/>
      <c r="E13" s="19"/>
    </row>
    <row r="14" spans="1:5" x14ac:dyDescent="0.25">
      <c r="A14" s="19"/>
      <c r="B14" s="19"/>
      <c r="C14" s="19"/>
      <c r="D14" s="19"/>
      <c r="E14" s="19"/>
    </row>
    <row r="15" spans="1:5" x14ac:dyDescent="0.25">
      <c r="A15" s="142" t="s">
        <v>46</v>
      </c>
      <c r="B15" s="142" t="s">
        <v>9</v>
      </c>
      <c r="C15" s="142" t="s">
        <v>36</v>
      </c>
      <c r="D15" s="19"/>
      <c r="E15" s="19"/>
    </row>
    <row r="16" spans="1:5" x14ac:dyDescent="0.25">
      <c r="A16" s="142" t="s">
        <v>46</v>
      </c>
      <c r="B16" s="142" t="s">
        <v>3</v>
      </c>
      <c r="C16" s="142" t="s">
        <v>80</v>
      </c>
      <c r="D16" s="19"/>
      <c r="E16" s="19"/>
    </row>
    <row r="17" spans="1:5" x14ac:dyDescent="0.25">
      <c r="A17" s="142" t="s">
        <v>46</v>
      </c>
      <c r="B17" s="142" t="s">
        <v>36</v>
      </c>
      <c r="C17" s="142" t="s">
        <v>3</v>
      </c>
      <c r="D17" s="19"/>
      <c r="E17" s="19"/>
    </row>
    <row r="18" spans="1:5" x14ac:dyDescent="0.25">
      <c r="A18" s="142" t="s">
        <v>46</v>
      </c>
      <c r="B18" s="142" t="s">
        <v>81</v>
      </c>
      <c r="C18" s="142" t="s">
        <v>80</v>
      </c>
      <c r="D18" s="19"/>
      <c r="E18" s="19"/>
    </row>
    <row r="19" spans="1:5" x14ac:dyDescent="0.25">
      <c r="A19" s="142" t="s">
        <v>46</v>
      </c>
      <c r="B19" s="142" t="s">
        <v>9</v>
      </c>
      <c r="C19" s="142" t="s">
        <v>3</v>
      </c>
      <c r="D19" s="19"/>
      <c r="E19" s="19"/>
    </row>
    <row r="20" spans="1:5" x14ac:dyDescent="0.25">
      <c r="A20" s="142" t="s">
        <v>46</v>
      </c>
      <c r="B20" s="142" t="str">
        <f>+B9</f>
        <v>Stjarnan 2</v>
      </c>
      <c r="C20" s="142" t="s">
        <v>36</v>
      </c>
      <c r="D20" s="19"/>
      <c r="E20" s="19"/>
    </row>
    <row r="21" spans="1:5" x14ac:dyDescent="0.25">
      <c r="A21" s="142" t="s">
        <v>46</v>
      </c>
      <c r="B21" s="142"/>
      <c r="C21" s="142"/>
      <c r="D21" s="19"/>
      <c r="E21" s="19"/>
    </row>
    <row r="22" spans="1:5" x14ac:dyDescent="0.25">
      <c r="A22" s="142" t="s">
        <v>46</v>
      </c>
      <c r="B22" s="142"/>
      <c r="C22" s="142"/>
      <c r="D22" s="19"/>
      <c r="E22" s="19"/>
    </row>
    <row r="23" spans="1:5" x14ac:dyDescent="0.25">
      <c r="A23" s="19"/>
      <c r="B23" s="19"/>
      <c r="C23" s="19"/>
      <c r="D23" s="19"/>
      <c r="E23" s="19"/>
    </row>
    <row r="24" spans="1:5" x14ac:dyDescent="0.25">
      <c r="A24" s="19"/>
      <c r="B24" s="19"/>
      <c r="C24" s="19"/>
      <c r="D24" s="19"/>
      <c r="E24" s="19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EB0F80-9E98-4235-98B8-6F5D9B2F7383}">
  <dimension ref="A3:P26"/>
  <sheetViews>
    <sheetView workbookViewId="0">
      <selection activeCell="A4" sqref="A4:K4"/>
    </sheetView>
  </sheetViews>
  <sheetFormatPr defaultRowHeight="15" x14ac:dyDescent="0.25"/>
  <sheetData>
    <row r="3" spans="1:16" ht="15.75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ht="18" x14ac:dyDescent="0.25">
      <c r="A4" s="139" t="s">
        <v>82</v>
      </c>
      <c r="B4" s="140"/>
      <c r="C4" s="140"/>
      <c r="D4" s="140"/>
      <c r="E4" s="140"/>
      <c r="F4" s="140"/>
      <c r="G4" s="140"/>
      <c r="H4" s="140"/>
      <c r="I4" s="140"/>
      <c r="J4" s="141"/>
      <c r="K4" s="141" t="s">
        <v>55</v>
      </c>
      <c r="L4" s="66" t="s">
        <v>11</v>
      </c>
      <c r="M4" s="66" t="s">
        <v>5</v>
      </c>
      <c r="N4" s="68" t="s">
        <v>6</v>
      </c>
      <c r="O4" s="66" t="s">
        <v>7</v>
      </c>
      <c r="P4" s="62" t="s">
        <v>8</v>
      </c>
    </row>
    <row r="5" spans="1:16" x14ac:dyDescent="0.25">
      <c r="A5" s="34"/>
      <c r="B5" s="69" t="str">
        <f>A6</f>
        <v>Haukar 2</v>
      </c>
      <c r="C5" s="70"/>
      <c r="D5" s="69" t="str">
        <f>A7</f>
        <v>Fram 2</v>
      </c>
      <c r="E5" s="70"/>
      <c r="F5" s="69" t="str">
        <f>A8</f>
        <v>Stjarnan 2</v>
      </c>
      <c r="G5" s="70"/>
      <c r="H5" s="71">
        <f>A9</f>
        <v>0</v>
      </c>
      <c r="I5" s="70"/>
      <c r="J5" s="45"/>
      <c r="K5" s="45"/>
      <c r="L5" s="72"/>
      <c r="M5" s="67"/>
      <c r="N5" s="67"/>
      <c r="O5" s="67"/>
      <c r="P5" s="63"/>
    </row>
    <row r="6" spans="1:16" ht="15.75" x14ac:dyDescent="0.25">
      <c r="A6" s="35" t="s">
        <v>9</v>
      </c>
      <c r="B6" s="36"/>
      <c r="C6" s="36"/>
      <c r="D6" s="48">
        <v>18</v>
      </c>
      <c r="E6" s="48">
        <v>11</v>
      </c>
      <c r="F6" s="48">
        <v>9</v>
      </c>
      <c r="G6" s="38" t="s">
        <v>51</v>
      </c>
      <c r="H6" s="38" t="s">
        <v>67</v>
      </c>
      <c r="I6" s="48">
        <v>0</v>
      </c>
      <c r="J6" s="46">
        <v>0</v>
      </c>
      <c r="K6" s="46">
        <v>0</v>
      </c>
      <c r="L6" s="30">
        <v>2</v>
      </c>
      <c r="M6" s="27">
        <f>+D6+F6+H6</f>
        <v>27</v>
      </c>
      <c r="N6" s="27">
        <f>+I6+G6+E6</f>
        <v>23</v>
      </c>
      <c r="O6" s="27">
        <f>+M6-N6</f>
        <v>4</v>
      </c>
      <c r="P6" s="7">
        <v>2</v>
      </c>
    </row>
    <row r="7" spans="1:16" ht="15.75" x14ac:dyDescent="0.25">
      <c r="A7" s="35" t="s">
        <v>36</v>
      </c>
      <c r="B7" s="39">
        <v>11</v>
      </c>
      <c r="C7" s="39">
        <v>18</v>
      </c>
      <c r="D7" s="36"/>
      <c r="E7" s="36"/>
      <c r="F7" s="48">
        <v>13</v>
      </c>
      <c r="G7" s="38" t="s">
        <v>54</v>
      </c>
      <c r="H7" s="48">
        <v>0</v>
      </c>
      <c r="I7" s="48">
        <v>0</v>
      </c>
      <c r="J7" s="46">
        <v>0</v>
      </c>
      <c r="K7" s="46">
        <v>0</v>
      </c>
      <c r="L7" s="30">
        <v>2</v>
      </c>
      <c r="M7" s="27">
        <f t="shared" ref="M7:M9" si="0">+D7+F7+H7</f>
        <v>13</v>
      </c>
      <c r="N7" s="27">
        <f t="shared" ref="N7:N9" si="1">+I7+G7+E7</f>
        <v>10</v>
      </c>
      <c r="O7" s="27">
        <f t="shared" ref="O7:O9" si="2">+M7-N7</f>
        <v>3</v>
      </c>
      <c r="P7" s="7">
        <v>3</v>
      </c>
    </row>
    <row r="8" spans="1:16" ht="15.75" x14ac:dyDescent="0.25">
      <c r="A8" s="35" t="s">
        <v>3</v>
      </c>
      <c r="B8" s="40" t="s">
        <v>51</v>
      </c>
      <c r="C8" s="39">
        <v>9</v>
      </c>
      <c r="D8" s="40" t="s">
        <v>54</v>
      </c>
      <c r="E8" s="39">
        <v>13</v>
      </c>
      <c r="F8" s="36"/>
      <c r="G8" s="36"/>
      <c r="H8" s="48">
        <v>0</v>
      </c>
      <c r="I8" s="48">
        <v>0</v>
      </c>
      <c r="J8" s="46">
        <v>8</v>
      </c>
      <c r="K8" s="46">
        <v>0</v>
      </c>
      <c r="L8" s="30">
        <v>2</v>
      </c>
      <c r="M8" s="27">
        <f t="shared" si="0"/>
        <v>10</v>
      </c>
      <c r="N8" s="27">
        <f t="shared" si="1"/>
        <v>13</v>
      </c>
      <c r="O8" s="27">
        <f t="shared" si="2"/>
        <v>-3</v>
      </c>
      <c r="P8" s="7">
        <v>1</v>
      </c>
    </row>
    <row r="9" spans="1:16" ht="15.75" x14ac:dyDescent="0.25">
      <c r="A9" s="35"/>
      <c r="B9" s="39"/>
      <c r="C9" s="40"/>
      <c r="D9" s="39"/>
      <c r="E9" s="39"/>
      <c r="F9" s="39"/>
      <c r="G9" s="39"/>
      <c r="H9" s="36"/>
      <c r="I9" s="36"/>
      <c r="J9" s="47"/>
      <c r="K9" s="47"/>
      <c r="L9" s="30">
        <v>0</v>
      </c>
      <c r="M9" s="27">
        <f t="shared" si="0"/>
        <v>0</v>
      </c>
      <c r="N9" s="27">
        <f t="shared" si="1"/>
        <v>0</v>
      </c>
      <c r="O9" s="27">
        <f t="shared" si="2"/>
        <v>0</v>
      </c>
      <c r="P9" s="7">
        <v>0</v>
      </c>
    </row>
    <row r="10" spans="1:16" ht="15.75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</row>
    <row r="11" spans="1:16" ht="15.75" x14ac:dyDescent="0.25">
      <c r="A11" s="34"/>
      <c r="B11" s="69" t="str">
        <f>A12</f>
        <v>Haukar 2</v>
      </c>
      <c r="C11" s="70"/>
      <c r="D11" s="69" t="str">
        <f>A13</f>
        <v>Fram 2</v>
      </c>
      <c r="E11" s="70"/>
      <c r="F11" s="69" t="str">
        <f>A14</f>
        <v>Stjarnan 2</v>
      </c>
      <c r="G11" s="70"/>
      <c r="H11" s="71">
        <f>A15</f>
        <v>0</v>
      </c>
      <c r="I11" s="70"/>
      <c r="J11" s="3"/>
      <c r="K11" s="3"/>
      <c r="L11" s="3"/>
      <c r="M11" s="3"/>
      <c r="N11" s="3"/>
      <c r="O11" s="3"/>
      <c r="P11" s="3"/>
    </row>
    <row r="12" spans="1:16" ht="15.75" x14ac:dyDescent="0.25">
      <c r="A12" s="35" t="s">
        <v>9</v>
      </c>
      <c r="B12" s="36"/>
      <c r="C12" s="36"/>
      <c r="D12" s="48">
        <v>20</v>
      </c>
      <c r="E12" s="48">
        <v>8</v>
      </c>
      <c r="F12" s="48">
        <v>8</v>
      </c>
      <c r="G12" s="38" t="s">
        <v>56</v>
      </c>
      <c r="H12" s="38" t="s">
        <v>67</v>
      </c>
      <c r="I12" s="48">
        <v>0</v>
      </c>
      <c r="J12" s="3">
        <v>2020</v>
      </c>
      <c r="K12" s="3"/>
      <c r="L12" s="42" t="s">
        <v>112</v>
      </c>
      <c r="M12" s="3"/>
      <c r="N12" s="3"/>
      <c r="O12" s="3"/>
      <c r="P12" s="3"/>
    </row>
    <row r="13" spans="1:16" ht="15.75" x14ac:dyDescent="0.25">
      <c r="A13" s="35" t="s">
        <v>36</v>
      </c>
      <c r="B13" s="39">
        <v>8</v>
      </c>
      <c r="C13" s="39">
        <v>20</v>
      </c>
      <c r="D13" s="36"/>
      <c r="E13" s="36"/>
      <c r="F13" s="48">
        <v>7</v>
      </c>
      <c r="G13" s="38" t="s">
        <v>86</v>
      </c>
      <c r="H13" s="48">
        <v>0</v>
      </c>
      <c r="I13" s="48">
        <v>0</v>
      </c>
      <c r="J13" s="3">
        <v>201</v>
      </c>
      <c r="K13" s="3"/>
      <c r="L13" s="42" t="s">
        <v>121</v>
      </c>
      <c r="M13" s="3"/>
      <c r="N13" s="3"/>
      <c r="O13" s="3"/>
      <c r="P13" s="3"/>
    </row>
    <row r="14" spans="1:16" ht="15.75" x14ac:dyDescent="0.25">
      <c r="A14" s="35" t="s">
        <v>3</v>
      </c>
      <c r="B14" s="40" t="s">
        <v>56</v>
      </c>
      <c r="C14" s="39">
        <v>8</v>
      </c>
      <c r="D14" s="40" t="s">
        <v>86</v>
      </c>
      <c r="E14" s="39">
        <v>7</v>
      </c>
      <c r="F14" s="36"/>
      <c r="G14" s="36"/>
      <c r="H14" s="48">
        <v>0</v>
      </c>
      <c r="I14" s="48">
        <v>0</v>
      </c>
      <c r="J14" s="3">
        <v>2021</v>
      </c>
      <c r="K14" s="3"/>
      <c r="L14" s="42" t="s">
        <v>122</v>
      </c>
      <c r="M14" s="3"/>
      <c r="N14" s="3"/>
      <c r="O14" s="3"/>
      <c r="P14" s="3"/>
    </row>
    <row r="15" spans="1:16" ht="15.75" x14ac:dyDescent="0.25">
      <c r="A15" s="3"/>
      <c r="H15" s="3"/>
      <c r="I15" s="3"/>
      <c r="J15" s="3"/>
      <c r="K15" s="3"/>
      <c r="L15" s="3"/>
      <c r="M15" s="3"/>
      <c r="N15" s="3"/>
      <c r="O15" s="3"/>
      <c r="P15" s="3"/>
    </row>
    <row r="16" spans="1:16" ht="15.75" x14ac:dyDescent="0.25">
      <c r="A16" s="3"/>
      <c r="H16" s="3"/>
      <c r="I16" s="3"/>
      <c r="J16" s="3"/>
      <c r="K16" s="3"/>
      <c r="L16" s="3"/>
      <c r="M16" s="3"/>
      <c r="N16" s="3"/>
      <c r="O16" s="3"/>
      <c r="P16" s="3"/>
    </row>
    <row r="17" spans="1:16" ht="15.75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  <row r="21" spans="1:16" ht="15.75" x14ac:dyDescent="0.25">
      <c r="A21" s="3"/>
      <c r="B21" s="3"/>
      <c r="C21" s="3"/>
      <c r="D21" s="41"/>
      <c r="E21" s="3"/>
      <c r="F21" s="3"/>
    </row>
    <row r="22" spans="1:16" ht="15.75" x14ac:dyDescent="0.25">
      <c r="A22" s="31" t="s">
        <v>47</v>
      </c>
      <c r="B22" s="3"/>
      <c r="C22" s="3"/>
      <c r="D22" s="31"/>
      <c r="E22" s="31"/>
      <c r="F22" s="20"/>
    </row>
    <row r="23" spans="1:16" ht="15.75" x14ac:dyDescent="0.25">
      <c r="A23" s="31" t="s">
        <v>9</v>
      </c>
      <c r="B23" s="42" t="s">
        <v>125</v>
      </c>
      <c r="C23" s="3"/>
      <c r="D23" s="31"/>
      <c r="E23" s="31"/>
      <c r="F23" s="20"/>
    </row>
    <row r="24" spans="1:16" ht="15.75" x14ac:dyDescent="0.25">
      <c r="A24" s="31" t="s">
        <v>36</v>
      </c>
      <c r="B24" s="42" t="s">
        <v>124</v>
      </c>
      <c r="C24" s="3"/>
      <c r="D24" s="3"/>
      <c r="E24" s="3"/>
      <c r="F24" s="3"/>
    </row>
    <row r="25" spans="1:16" ht="15.75" x14ac:dyDescent="0.25">
      <c r="A25" s="31" t="s">
        <v>3</v>
      </c>
      <c r="B25" s="42" t="s">
        <v>123</v>
      </c>
      <c r="C25" s="3"/>
      <c r="D25" s="3"/>
      <c r="E25" s="3"/>
      <c r="F25" s="3"/>
    </row>
    <row r="26" spans="1:16" ht="15.75" x14ac:dyDescent="0.25">
      <c r="A26" s="31"/>
      <c r="B26" s="3"/>
      <c r="C26" s="3"/>
      <c r="D26" s="3"/>
      <c r="E26" s="3"/>
      <c r="F26" s="3"/>
    </row>
  </sheetData>
  <mergeCells count="14">
    <mergeCell ref="B11:C11"/>
    <mergeCell ref="D11:E11"/>
    <mergeCell ref="F11:G11"/>
    <mergeCell ref="H11:I11"/>
    <mergeCell ref="A4:I4"/>
    <mergeCell ref="B5:C5"/>
    <mergeCell ref="D5:E5"/>
    <mergeCell ref="F5:G5"/>
    <mergeCell ref="H5:I5"/>
    <mergeCell ref="L4:L5"/>
    <mergeCell ref="M4:M5"/>
    <mergeCell ref="N4:N5"/>
    <mergeCell ref="O4:O5"/>
    <mergeCell ref="P4:P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8B4DA0-3C23-4ACE-970C-95A05C3891CF}">
  <dimension ref="A2:G19"/>
  <sheetViews>
    <sheetView workbookViewId="0">
      <selection activeCell="H22" sqref="H22"/>
    </sheetView>
  </sheetViews>
  <sheetFormatPr defaultColWidth="8.85546875" defaultRowHeight="15" x14ac:dyDescent="0.25"/>
  <cols>
    <col min="2" max="3" width="15.42578125" bestFit="1" customWidth="1"/>
    <col min="255" max="256" width="15.42578125" bestFit="1" customWidth="1"/>
    <col min="511" max="512" width="15.42578125" bestFit="1" customWidth="1"/>
    <col min="767" max="768" width="15.42578125" bestFit="1" customWidth="1"/>
    <col min="1023" max="1024" width="15.42578125" bestFit="1" customWidth="1"/>
    <col min="1279" max="1280" width="15.42578125" bestFit="1" customWidth="1"/>
    <col min="1535" max="1536" width="15.42578125" bestFit="1" customWidth="1"/>
    <col min="1791" max="1792" width="15.42578125" bestFit="1" customWidth="1"/>
    <col min="2047" max="2048" width="15.42578125" bestFit="1" customWidth="1"/>
    <col min="2303" max="2304" width="15.42578125" bestFit="1" customWidth="1"/>
    <col min="2559" max="2560" width="15.42578125" bestFit="1" customWidth="1"/>
    <col min="2815" max="2816" width="15.42578125" bestFit="1" customWidth="1"/>
    <col min="3071" max="3072" width="15.42578125" bestFit="1" customWidth="1"/>
    <col min="3327" max="3328" width="15.42578125" bestFit="1" customWidth="1"/>
    <col min="3583" max="3584" width="15.42578125" bestFit="1" customWidth="1"/>
    <col min="3839" max="3840" width="15.42578125" bestFit="1" customWidth="1"/>
    <col min="4095" max="4096" width="15.42578125" bestFit="1" customWidth="1"/>
    <col min="4351" max="4352" width="15.42578125" bestFit="1" customWidth="1"/>
    <col min="4607" max="4608" width="15.42578125" bestFit="1" customWidth="1"/>
    <col min="4863" max="4864" width="15.42578125" bestFit="1" customWidth="1"/>
    <col min="5119" max="5120" width="15.42578125" bestFit="1" customWidth="1"/>
    <col min="5375" max="5376" width="15.42578125" bestFit="1" customWidth="1"/>
    <col min="5631" max="5632" width="15.42578125" bestFit="1" customWidth="1"/>
    <col min="5887" max="5888" width="15.42578125" bestFit="1" customWidth="1"/>
    <col min="6143" max="6144" width="15.42578125" bestFit="1" customWidth="1"/>
    <col min="6399" max="6400" width="15.42578125" bestFit="1" customWidth="1"/>
    <col min="6655" max="6656" width="15.42578125" bestFit="1" customWidth="1"/>
    <col min="6911" max="6912" width="15.42578125" bestFit="1" customWidth="1"/>
    <col min="7167" max="7168" width="15.42578125" bestFit="1" customWidth="1"/>
    <col min="7423" max="7424" width="15.42578125" bestFit="1" customWidth="1"/>
    <col min="7679" max="7680" width="15.42578125" bestFit="1" customWidth="1"/>
    <col min="7935" max="7936" width="15.42578125" bestFit="1" customWidth="1"/>
    <col min="8191" max="8192" width="15.42578125" bestFit="1" customWidth="1"/>
    <col min="8447" max="8448" width="15.42578125" bestFit="1" customWidth="1"/>
    <col min="8703" max="8704" width="15.42578125" bestFit="1" customWidth="1"/>
    <col min="8959" max="8960" width="15.42578125" bestFit="1" customWidth="1"/>
    <col min="9215" max="9216" width="15.42578125" bestFit="1" customWidth="1"/>
    <col min="9471" max="9472" width="15.42578125" bestFit="1" customWidth="1"/>
    <col min="9727" max="9728" width="15.42578125" bestFit="1" customWidth="1"/>
    <col min="9983" max="9984" width="15.42578125" bestFit="1" customWidth="1"/>
    <col min="10239" max="10240" width="15.42578125" bestFit="1" customWidth="1"/>
    <col min="10495" max="10496" width="15.42578125" bestFit="1" customWidth="1"/>
    <col min="10751" max="10752" width="15.42578125" bestFit="1" customWidth="1"/>
    <col min="11007" max="11008" width="15.42578125" bestFit="1" customWidth="1"/>
    <col min="11263" max="11264" width="15.42578125" bestFit="1" customWidth="1"/>
    <col min="11519" max="11520" width="15.42578125" bestFit="1" customWidth="1"/>
    <col min="11775" max="11776" width="15.42578125" bestFit="1" customWidth="1"/>
    <col min="12031" max="12032" width="15.42578125" bestFit="1" customWidth="1"/>
    <col min="12287" max="12288" width="15.42578125" bestFit="1" customWidth="1"/>
    <col min="12543" max="12544" width="15.42578125" bestFit="1" customWidth="1"/>
    <col min="12799" max="12800" width="15.42578125" bestFit="1" customWidth="1"/>
    <col min="13055" max="13056" width="15.42578125" bestFit="1" customWidth="1"/>
    <col min="13311" max="13312" width="15.42578125" bestFit="1" customWidth="1"/>
    <col min="13567" max="13568" width="15.42578125" bestFit="1" customWidth="1"/>
    <col min="13823" max="13824" width="15.42578125" bestFit="1" customWidth="1"/>
    <col min="14079" max="14080" width="15.42578125" bestFit="1" customWidth="1"/>
    <col min="14335" max="14336" width="15.42578125" bestFit="1" customWidth="1"/>
    <col min="14591" max="14592" width="15.42578125" bestFit="1" customWidth="1"/>
    <col min="14847" max="14848" width="15.42578125" bestFit="1" customWidth="1"/>
    <col min="15103" max="15104" width="15.42578125" bestFit="1" customWidth="1"/>
    <col min="15359" max="15360" width="15.42578125" bestFit="1" customWidth="1"/>
    <col min="15615" max="15616" width="15.42578125" bestFit="1" customWidth="1"/>
    <col min="15871" max="15872" width="15.42578125" bestFit="1" customWidth="1"/>
    <col min="16127" max="16128" width="15.42578125" bestFit="1" customWidth="1"/>
  </cols>
  <sheetData>
    <row r="2" spans="1:7" x14ac:dyDescent="0.25">
      <c r="C2" s="2"/>
    </row>
    <row r="3" spans="1:7" x14ac:dyDescent="0.25">
      <c r="B3" s="10" t="s">
        <v>0</v>
      </c>
      <c r="C3" s="74"/>
    </row>
    <row r="4" spans="1:7" x14ac:dyDescent="0.25">
      <c r="B4" s="11" t="s">
        <v>2</v>
      </c>
      <c r="C4" s="75"/>
      <c r="G4" s="2"/>
    </row>
    <row r="5" spans="1:7" x14ac:dyDescent="0.25">
      <c r="B5" s="11" t="s">
        <v>13</v>
      </c>
      <c r="C5" s="75"/>
      <c r="G5" s="2"/>
    </row>
    <row r="6" spans="1:7" x14ac:dyDescent="0.25">
      <c r="B6" s="11" t="s">
        <v>66</v>
      </c>
      <c r="C6" s="75"/>
      <c r="G6" s="2"/>
    </row>
    <row r="7" spans="1:7" x14ac:dyDescent="0.25">
      <c r="B7" s="11" t="s">
        <v>30</v>
      </c>
      <c r="C7" s="75"/>
      <c r="G7" s="2"/>
    </row>
    <row r="8" spans="1:7" x14ac:dyDescent="0.25">
      <c r="B8" s="11"/>
      <c r="C8" s="2"/>
    </row>
    <row r="12" spans="1:7" x14ac:dyDescent="0.25">
      <c r="A12" s="10" t="s">
        <v>20</v>
      </c>
      <c r="B12" s="16" t="str">
        <f>+B4</f>
        <v>Valur 1</v>
      </c>
      <c r="C12" s="16" t="s">
        <v>13</v>
      </c>
      <c r="E12" t="s">
        <v>40</v>
      </c>
    </row>
    <row r="13" spans="1:7" x14ac:dyDescent="0.25">
      <c r="A13" s="10" t="s">
        <v>20</v>
      </c>
      <c r="B13" s="16" t="s">
        <v>19</v>
      </c>
      <c r="C13" s="16" t="s">
        <v>30</v>
      </c>
      <c r="E13" t="s">
        <v>39</v>
      </c>
    </row>
    <row r="14" spans="1:7" x14ac:dyDescent="0.25">
      <c r="A14" s="10" t="s">
        <v>20</v>
      </c>
      <c r="B14" s="16" t="s">
        <v>2</v>
      </c>
      <c r="C14" s="16" t="s">
        <v>19</v>
      </c>
      <c r="E14" t="s">
        <v>41</v>
      </c>
    </row>
    <row r="15" spans="1:7" x14ac:dyDescent="0.25">
      <c r="A15" s="10" t="s">
        <v>20</v>
      </c>
      <c r="B15" s="16" t="s">
        <v>13</v>
      </c>
      <c r="C15" s="16" t="s">
        <v>30</v>
      </c>
      <c r="E15" t="s">
        <v>37</v>
      </c>
    </row>
    <row r="16" spans="1:7" x14ac:dyDescent="0.25">
      <c r="A16" s="10" t="s">
        <v>20</v>
      </c>
      <c r="B16" s="16" t="s">
        <v>68</v>
      </c>
      <c r="C16" s="16" t="s">
        <v>2</v>
      </c>
      <c r="E16" t="s">
        <v>42</v>
      </c>
    </row>
    <row r="17" spans="1:5" x14ac:dyDescent="0.25">
      <c r="A17" s="10" t="s">
        <v>20</v>
      </c>
      <c r="B17" s="16" t="s">
        <v>13</v>
      </c>
      <c r="C17" s="16" t="s">
        <v>19</v>
      </c>
      <c r="E17" t="s">
        <v>38</v>
      </c>
    </row>
    <row r="18" spans="1:5" x14ac:dyDescent="0.25">
      <c r="A18" s="10" t="s">
        <v>20</v>
      </c>
      <c r="B18" s="16" t="s">
        <v>43</v>
      </c>
      <c r="C18" s="16" t="s">
        <v>44</v>
      </c>
    </row>
    <row r="19" spans="1:5" x14ac:dyDescent="0.25">
      <c r="A19" s="10" t="s">
        <v>20</v>
      </c>
      <c r="B19" s="16" t="s">
        <v>45</v>
      </c>
      <c r="C19" s="16" t="s">
        <v>45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4:P19"/>
  <sheetViews>
    <sheetView workbookViewId="0">
      <selection activeCell="I21" sqref="I21"/>
    </sheetView>
  </sheetViews>
  <sheetFormatPr defaultColWidth="12.42578125" defaultRowHeight="15.75" x14ac:dyDescent="0.25"/>
  <cols>
    <col min="1" max="1" width="13.5703125" style="3" customWidth="1"/>
    <col min="2" max="2" width="14.42578125" style="3" customWidth="1"/>
    <col min="3" max="11" width="12.42578125" style="3"/>
    <col min="12" max="13" width="10.42578125" style="3" customWidth="1"/>
    <col min="14" max="14" width="10.140625" style="3" customWidth="1"/>
    <col min="15" max="15" width="9.5703125" style="3" customWidth="1"/>
    <col min="16" max="16" width="10.42578125" style="3" customWidth="1"/>
    <col min="17" max="17" width="17.42578125" style="3" customWidth="1"/>
    <col min="18" max="16384" width="12.42578125" style="3"/>
  </cols>
  <sheetData>
    <row r="4" spans="1:16" ht="18" x14ac:dyDescent="0.25">
      <c r="A4" s="58" t="s">
        <v>0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12" t="s">
        <v>4</v>
      </c>
      <c r="M4" s="12" t="s">
        <v>5</v>
      </c>
      <c r="N4" s="13" t="s">
        <v>6</v>
      </c>
      <c r="O4" s="12" t="s">
        <v>7</v>
      </c>
      <c r="P4" s="14" t="s">
        <v>8</v>
      </c>
    </row>
    <row r="5" spans="1:16" x14ac:dyDescent="0.25">
      <c r="A5" s="4"/>
      <c r="B5" s="60" t="str">
        <f>A6</f>
        <v>Valur 1</v>
      </c>
      <c r="C5" s="61"/>
      <c r="D5" s="60" t="str">
        <f>A7</f>
        <v>Stjarnan 1</v>
      </c>
      <c r="E5" s="61"/>
      <c r="F5" s="60" t="str">
        <f>A8</f>
        <v>FH1</v>
      </c>
      <c r="G5" s="61"/>
      <c r="H5" s="60" t="str">
        <f>A9</f>
        <v>Grótta 1</v>
      </c>
      <c r="I5" s="61"/>
      <c r="J5" s="60" t="s">
        <v>55</v>
      </c>
      <c r="K5" s="61"/>
      <c r="L5" s="26"/>
      <c r="M5" s="26"/>
      <c r="N5" s="26"/>
      <c r="O5" s="26"/>
      <c r="P5" s="26"/>
    </row>
    <row r="6" spans="1:16" x14ac:dyDescent="0.25">
      <c r="A6" s="22" t="str">
        <f>B15</f>
        <v>Valur 1</v>
      </c>
      <c r="B6" s="4"/>
      <c r="C6" s="23"/>
      <c r="D6" s="24">
        <v>14</v>
      </c>
      <c r="E6" s="24">
        <v>7</v>
      </c>
      <c r="F6" s="24">
        <v>22</v>
      </c>
      <c r="G6" s="24">
        <v>9</v>
      </c>
      <c r="H6" s="24">
        <v>16</v>
      </c>
      <c r="I6" s="24">
        <v>9</v>
      </c>
      <c r="J6" s="24">
        <v>0</v>
      </c>
      <c r="K6" s="24">
        <v>0</v>
      </c>
      <c r="L6" s="27">
        <v>6</v>
      </c>
      <c r="M6" s="27">
        <v>52</v>
      </c>
      <c r="N6" s="27">
        <f>K6+E6+G6+I6</f>
        <v>25</v>
      </c>
      <c r="O6" s="27">
        <f>M6-N6</f>
        <v>27</v>
      </c>
      <c r="P6" s="27">
        <v>1</v>
      </c>
    </row>
    <row r="7" spans="1:16" x14ac:dyDescent="0.25">
      <c r="A7" s="21" t="str">
        <f>B16</f>
        <v>Stjarnan 1</v>
      </c>
      <c r="B7" s="8">
        <v>7</v>
      </c>
      <c r="C7" s="25">
        <v>14</v>
      </c>
      <c r="D7" s="23"/>
      <c r="E7" s="23"/>
      <c r="F7" s="24">
        <v>15</v>
      </c>
      <c r="G7" s="24">
        <v>8</v>
      </c>
      <c r="H7" s="24">
        <v>16</v>
      </c>
      <c r="I7" s="24">
        <v>12</v>
      </c>
      <c r="J7" s="24">
        <v>0</v>
      </c>
      <c r="K7" s="24">
        <v>0</v>
      </c>
      <c r="L7" s="27">
        <v>4</v>
      </c>
      <c r="M7" s="27">
        <f>B7+F7+H7+J7</f>
        <v>38</v>
      </c>
      <c r="N7" s="27">
        <f>C7+K7+G7+I7</f>
        <v>34</v>
      </c>
      <c r="O7" s="27">
        <f t="shared" ref="O7:O10" si="0">M7-N7</f>
        <v>4</v>
      </c>
      <c r="P7" s="27">
        <v>2</v>
      </c>
    </row>
    <row r="8" spans="1:16" x14ac:dyDescent="0.25">
      <c r="A8" s="21" t="s">
        <v>66</v>
      </c>
      <c r="B8" s="9" t="s">
        <v>56</v>
      </c>
      <c r="C8" s="25">
        <v>22</v>
      </c>
      <c r="D8" s="25">
        <v>8</v>
      </c>
      <c r="E8" s="25">
        <v>15</v>
      </c>
      <c r="F8" s="23"/>
      <c r="G8" s="23">
        <v>0</v>
      </c>
      <c r="H8" s="24">
        <v>12</v>
      </c>
      <c r="I8" s="24">
        <v>23</v>
      </c>
      <c r="J8" s="24">
        <v>0</v>
      </c>
      <c r="K8" s="24">
        <v>0</v>
      </c>
      <c r="L8" s="27">
        <v>0</v>
      </c>
      <c r="M8" s="27">
        <f>B8+D8+H8+J8</f>
        <v>29</v>
      </c>
      <c r="N8" s="27">
        <f>C8+E8+K8+I8</f>
        <v>60</v>
      </c>
      <c r="O8" s="27">
        <f t="shared" si="0"/>
        <v>-31</v>
      </c>
      <c r="P8" s="27">
        <v>3</v>
      </c>
    </row>
    <row r="9" spans="1:16" x14ac:dyDescent="0.25">
      <c r="A9" s="21" t="s">
        <v>30</v>
      </c>
      <c r="B9" s="8">
        <v>9</v>
      </c>
      <c r="C9" s="25">
        <v>16</v>
      </c>
      <c r="D9" s="25">
        <v>12</v>
      </c>
      <c r="E9" s="25">
        <v>16</v>
      </c>
      <c r="F9" s="25">
        <v>23</v>
      </c>
      <c r="G9" s="25">
        <v>12</v>
      </c>
      <c r="H9" s="23"/>
      <c r="I9" s="23"/>
      <c r="J9" s="24">
        <v>0</v>
      </c>
      <c r="K9" s="24">
        <v>0</v>
      </c>
      <c r="L9" s="27">
        <v>2</v>
      </c>
      <c r="M9" s="27">
        <f>B9+F9+D9+J9</f>
        <v>44</v>
      </c>
      <c r="N9" s="27">
        <f>C9+E9+G9+K9</f>
        <v>44</v>
      </c>
      <c r="O9" s="27">
        <f t="shared" si="0"/>
        <v>0</v>
      </c>
      <c r="P9" s="27">
        <v>4</v>
      </c>
    </row>
    <row r="10" spans="1:16" x14ac:dyDescent="0.25">
      <c r="A10" s="21">
        <f>B19</f>
        <v>0</v>
      </c>
      <c r="B10" s="8"/>
      <c r="C10" s="25"/>
      <c r="D10" s="25"/>
      <c r="E10" s="25"/>
      <c r="F10" s="25">
        <v>0</v>
      </c>
      <c r="G10" s="25"/>
      <c r="H10" s="25"/>
      <c r="I10" s="25"/>
      <c r="J10" s="23"/>
      <c r="K10" s="23"/>
      <c r="L10" s="27">
        <v>0</v>
      </c>
      <c r="M10" s="27">
        <f>B10+F10+H10+D10</f>
        <v>0</v>
      </c>
      <c r="N10" s="27">
        <f>C10+E10+G10+I10</f>
        <v>0</v>
      </c>
      <c r="O10" s="27">
        <f t="shared" si="0"/>
        <v>0</v>
      </c>
      <c r="P10" s="27">
        <v>0</v>
      </c>
    </row>
    <row r="13" spans="1:16" x14ac:dyDescent="0.25">
      <c r="D13" s="135"/>
      <c r="E13" s="135"/>
      <c r="F13" s="135"/>
      <c r="G13" s="135"/>
      <c r="H13" s="135"/>
    </row>
    <row r="14" spans="1:16" x14ac:dyDescent="0.25">
      <c r="B14" s="10" t="s">
        <v>0</v>
      </c>
      <c r="D14" s="136" t="s">
        <v>113</v>
      </c>
      <c r="E14" s="136"/>
      <c r="F14" s="135"/>
      <c r="G14" s="135"/>
      <c r="H14" s="135"/>
    </row>
    <row r="15" spans="1:16" x14ac:dyDescent="0.25">
      <c r="B15" s="11" t="str">
        <f>'1.deild leikir'!B4</f>
        <v>Valur 1</v>
      </c>
      <c r="C15" s="42" t="s">
        <v>97</v>
      </c>
      <c r="D15" s="133" t="s">
        <v>24</v>
      </c>
      <c r="E15" s="133">
        <v>14</v>
      </c>
      <c r="F15" s="133">
        <v>13</v>
      </c>
      <c r="G15" s="133" t="s">
        <v>98</v>
      </c>
      <c r="H15" s="42" t="s">
        <v>88</v>
      </c>
    </row>
    <row r="16" spans="1:16" x14ac:dyDescent="0.25">
      <c r="B16" s="11" t="str">
        <f>'1.deild leikir'!B5</f>
        <v>Stjarnan 1</v>
      </c>
      <c r="C16" s="42" t="s">
        <v>112</v>
      </c>
      <c r="D16" s="133" t="s">
        <v>27</v>
      </c>
      <c r="E16" s="133">
        <v>12</v>
      </c>
      <c r="F16" s="133">
        <v>15</v>
      </c>
      <c r="G16" s="134" t="s">
        <v>26</v>
      </c>
      <c r="H16" s="42" t="s">
        <v>89</v>
      </c>
    </row>
    <row r="17" spans="2:8" x14ac:dyDescent="0.25">
      <c r="B17" s="11" t="str">
        <f>'1.deild leikir'!B6</f>
        <v>FH1</v>
      </c>
      <c r="C17" s="42" t="s">
        <v>114</v>
      </c>
      <c r="D17" s="57"/>
      <c r="E17" s="57"/>
      <c r="F17" s="57"/>
      <c r="G17" s="57"/>
      <c r="H17" s="137"/>
    </row>
    <row r="18" spans="2:8" x14ac:dyDescent="0.25">
      <c r="B18" s="11" t="str">
        <f>'1.deild leikir'!B7</f>
        <v>Grótta 1</v>
      </c>
      <c r="C18" s="42" t="s">
        <v>114</v>
      </c>
      <c r="D18" s="137"/>
      <c r="E18" s="137"/>
      <c r="F18" s="137"/>
      <c r="G18" s="137"/>
      <c r="H18" s="137"/>
    </row>
    <row r="19" spans="2:8" x14ac:dyDescent="0.25">
      <c r="B19" s="11">
        <f>'1.deild leikir'!B8</f>
        <v>0</v>
      </c>
    </row>
  </sheetData>
  <mergeCells count="6">
    <mergeCell ref="A4:K4"/>
    <mergeCell ref="B5:C5"/>
    <mergeCell ref="D5:E5"/>
    <mergeCell ref="F5:G5"/>
    <mergeCell ref="H5:I5"/>
    <mergeCell ref="J5:K5"/>
  </mergeCells>
  <pageMargins left="0.75" right="0.75" top="1" bottom="1" header="0.5" footer="0.5"/>
  <pageSetup paperSize="9" scale="67" orientation="landscape" horizontalDpi="4294967292" verticalDpi="4294967292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9C159C-C966-40DC-A08E-9DDA43911509}">
  <dimension ref="A3:J19"/>
  <sheetViews>
    <sheetView workbookViewId="0">
      <selection activeCell="A12" sqref="A12:C19"/>
    </sheetView>
  </sheetViews>
  <sheetFormatPr defaultColWidth="8.85546875" defaultRowHeight="15" x14ac:dyDescent="0.25"/>
  <cols>
    <col min="2" max="3" width="15.42578125" bestFit="1" customWidth="1"/>
    <col min="5" max="7" width="9.140625" customWidth="1"/>
    <col min="258" max="259" width="15.42578125" bestFit="1" customWidth="1"/>
    <col min="514" max="515" width="15.42578125" bestFit="1" customWidth="1"/>
    <col min="770" max="771" width="15.42578125" bestFit="1" customWidth="1"/>
    <col min="1026" max="1027" width="15.42578125" bestFit="1" customWidth="1"/>
    <col min="1282" max="1283" width="15.42578125" bestFit="1" customWidth="1"/>
    <col min="1538" max="1539" width="15.42578125" bestFit="1" customWidth="1"/>
    <col min="1794" max="1795" width="15.42578125" bestFit="1" customWidth="1"/>
    <col min="2050" max="2051" width="15.42578125" bestFit="1" customWidth="1"/>
    <col min="2306" max="2307" width="15.42578125" bestFit="1" customWidth="1"/>
    <col min="2562" max="2563" width="15.42578125" bestFit="1" customWidth="1"/>
    <col min="2818" max="2819" width="15.42578125" bestFit="1" customWidth="1"/>
    <col min="3074" max="3075" width="15.42578125" bestFit="1" customWidth="1"/>
    <col min="3330" max="3331" width="15.42578125" bestFit="1" customWidth="1"/>
    <col min="3586" max="3587" width="15.42578125" bestFit="1" customWidth="1"/>
    <col min="3842" max="3843" width="15.42578125" bestFit="1" customWidth="1"/>
    <col min="4098" max="4099" width="15.42578125" bestFit="1" customWidth="1"/>
    <col min="4354" max="4355" width="15.42578125" bestFit="1" customWidth="1"/>
    <col min="4610" max="4611" width="15.42578125" bestFit="1" customWidth="1"/>
    <col min="4866" max="4867" width="15.42578125" bestFit="1" customWidth="1"/>
    <col min="5122" max="5123" width="15.42578125" bestFit="1" customWidth="1"/>
    <col min="5378" max="5379" width="15.42578125" bestFit="1" customWidth="1"/>
    <col min="5634" max="5635" width="15.42578125" bestFit="1" customWidth="1"/>
    <col min="5890" max="5891" width="15.42578125" bestFit="1" customWidth="1"/>
    <col min="6146" max="6147" width="15.42578125" bestFit="1" customWidth="1"/>
    <col min="6402" max="6403" width="15.42578125" bestFit="1" customWidth="1"/>
    <col min="6658" max="6659" width="15.42578125" bestFit="1" customWidth="1"/>
    <col min="6914" max="6915" width="15.42578125" bestFit="1" customWidth="1"/>
    <col min="7170" max="7171" width="15.42578125" bestFit="1" customWidth="1"/>
    <col min="7426" max="7427" width="15.42578125" bestFit="1" customWidth="1"/>
    <col min="7682" max="7683" width="15.42578125" bestFit="1" customWidth="1"/>
    <col min="7938" max="7939" width="15.42578125" bestFit="1" customWidth="1"/>
    <col min="8194" max="8195" width="15.42578125" bestFit="1" customWidth="1"/>
    <col min="8450" max="8451" width="15.42578125" bestFit="1" customWidth="1"/>
    <col min="8706" max="8707" width="15.42578125" bestFit="1" customWidth="1"/>
    <col min="8962" max="8963" width="15.42578125" bestFit="1" customWidth="1"/>
    <col min="9218" max="9219" width="15.42578125" bestFit="1" customWidth="1"/>
    <col min="9474" max="9475" width="15.42578125" bestFit="1" customWidth="1"/>
    <col min="9730" max="9731" width="15.42578125" bestFit="1" customWidth="1"/>
    <col min="9986" max="9987" width="15.42578125" bestFit="1" customWidth="1"/>
    <col min="10242" max="10243" width="15.42578125" bestFit="1" customWidth="1"/>
    <col min="10498" max="10499" width="15.42578125" bestFit="1" customWidth="1"/>
    <col min="10754" max="10755" width="15.42578125" bestFit="1" customWidth="1"/>
    <col min="11010" max="11011" width="15.42578125" bestFit="1" customWidth="1"/>
    <col min="11266" max="11267" width="15.42578125" bestFit="1" customWidth="1"/>
    <col min="11522" max="11523" width="15.42578125" bestFit="1" customWidth="1"/>
    <col min="11778" max="11779" width="15.42578125" bestFit="1" customWidth="1"/>
    <col min="12034" max="12035" width="15.42578125" bestFit="1" customWidth="1"/>
    <col min="12290" max="12291" width="15.42578125" bestFit="1" customWidth="1"/>
    <col min="12546" max="12547" width="15.42578125" bestFit="1" customWidth="1"/>
    <col min="12802" max="12803" width="15.42578125" bestFit="1" customWidth="1"/>
    <col min="13058" max="13059" width="15.42578125" bestFit="1" customWidth="1"/>
    <col min="13314" max="13315" width="15.42578125" bestFit="1" customWidth="1"/>
    <col min="13570" max="13571" width="15.42578125" bestFit="1" customWidth="1"/>
    <col min="13826" max="13827" width="15.42578125" bestFit="1" customWidth="1"/>
    <col min="14082" max="14083" width="15.42578125" bestFit="1" customWidth="1"/>
    <col min="14338" max="14339" width="15.42578125" bestFit="1" customWidth="1"/>
    <col min="14594" max="14595" width="15.42578125" bestFit="1" customWidth="1"/>
    <col min="14850" max="14851" width="15.42578125" bestFit="1" customWidth="1"/>
    <col min="15106" max="15107" width="15.42578125" bestFit="1" customWidth="1"/>
    <col min="15362" max="15363" width="15.42578125" bestFit="1" customWidth="1"/>
    <col min="15618" max="15619" width="15.42578125" bestFit="1" customWidth="1"/>
    <col min="15874" max="15875" width="15.42578125" bestFit="1" customWidth="1"/>
    <col min="16130" max="16131" width="15.42578125" bestFit="1" customWidth="1"/>
  </cols>
  <sheetData>
    <row r="3" spans="1:10" x14ac:dyDescent="0.25">
      <c r="B3" s="154" t="s">
        <v>16</v>
      </c>
    </row>
    <row r="4" spans="1:10" x14ac:dyDescent="0.25">
      <c r="B4" s="101" t="s">
        <v>29</v>
      </c>
      <c r="J4" s="2"/>
    </row>
    <row r="5" spans="1:10" x14ac:dyDescent="0.25">
      <c r="B5" s="101" t="s">
        <v>69</v>
      </c>
      <c r="J5" s="2"/>
    </row>
    <row r="6" spans="1:10" x14ac:dyDescent="0.25">
      <c r="B6" s="101" t="s">
        <v>21</v>
      </c>
      <c r="J6" s="2"/>
    </row>
    <row r="7" spans="1:10" x14ac:dyDescent="0.25">
      <c r="B7" s="101" t="s">
        <v>23</v>
      </c>
      <c r="J7" s="2"/>
    </row>
    <row r="8" spans="1:10" x14ac:dyDescent="0.25">
      <c r="B8" s="155"/>
    </row>
    <row r="12" spans="1:10" x14ac:dyDescent="0.25">
      <c r="A12" s="154" t="s">
        <v>17</v>
      </c>
      <c r="B12" s="154" t="str">
        <f>+B4</f>
        <v>HK 1</v>
      </c>
      <c r="C12" s="154" t="s">
        <v>31</v>
      </c>
    </row>
    <row r="13" spans="1:10" x14ac:dyDescent="0.25">
      <c r="A13" s="154" t="s">
        <v>17</v>
      </c>
      <c r="B13" s="154" t="s">
        <v>21</v>
      </c>
      <c r="C13" s="154" t="s">
        <v>1</v>
      </c>
    </row>
    <row r="14" spans="1:10" x14ac:dyDescent="0.25">
      <c r="A14" s="154" t="s">
        <v>17</v>
      </c>
      <c r="B14" s="154" t="s">
        <v>29</v>
      </c>
      <c r="C14" s="154" t="s">
        <v>21</v>
      </c>
    </row>
    <row r="15" spans="1:10" x14ac:dyDescent="0.25">
      <c r="A15" s="154" t="s">
        <v>17</v>
      </c>
      <c r="B15" s="154" t="s">
        <v>31</v>
      </c>
      <c r="C15" s="154" t="s">
        <v>1</v>
      </c>
    </row>
    <row r="16" spans="1:10" x14ac:dyDescent="0.25">
      <c r="A16" s="154" t="s">
        <v>17</v>
      </c>
      <c r="B16" s="154" t="s">
        <v>1</v>
      </c>
      <c r="C16" s="154" t="s">
        <v>29</v>
      </c>
    </row>
    <row r="17" spans="1:3" x14ac:dyDescent="0.25">
      <c r="A17" s="154" t="s">
        <v>17</v>
      </c>
      <c r="B17" s="154" t="s">
        <v>31</v>
      </c>
      <c r="C17" s="154" t="s">
        <v>21</v>
      </c>
    </row>
    <row r="18" spans="1:3" x14ac:dyDescent="0.25">
      <c r="A18" s="154" t="s">
        <v>17</v>
      </c>
      <c r="B18" s="154" t="s">
        <v>43</v>
      </c>
      <c r="C18" s="154" t="s">
        <v>44</v>
      </c>
    </row>
    <row r="19" spans="1:3" x14ac:dyDescent="0.25">
      <c r="A19" s="154" t="s">
        <v>17</v>
      </c>
      <c r="B19" s="154" t="s">
        <v>45</v>
      </c>
      <c r="C19" s="154" t="s">
        <v>45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4:P26"/>
  <sheetViews>
    <sheetView topLeftCell="A4" workbookViewId="0">
      <selection activeCell="E16" sqref="E16:G17"/>
    </sheetView>
  </sheetViews>
  <sheetFormatPr defaultColWidth="12.42578125" defaultRowHeight="15.75" x14ac:dyDescent="0.25"/>
  <cols>
    <col min="1" max="1" width="15" style="3" bestFit="1" customWidth="1"/>
    <col min="2" max="2" width="14.5703125" style="3" customWidth="1"/>
    <col min="3" max="3" width="15" style="3" customWidth="1"/>
    <col min="4" max="16384" width="12.42578125" style="3"/>
  </cols>
  <sheetData>
    <row r="4" spans="1:16" ht="18" x14ac:dyDescent="0.25">
      <c r="A4" s="152" t="s">
        <v>18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66" t="s">
        <v>11</v>
      </c>
      <c r="M4" s="66" t="s">
        <v>5</v>
      </c>
      <c r="N4" s="68" t="s">
        <v>6</v>
      </c>
      <c r="O4" s="66" t="s">
        <v>7</v>
      </c>
      <c r="P4" s="62" t="s">
        <v>8</v>
      </c>
    </row>
    <row r="5" spans="1:16" x14ac:dyDescent="0.25">
      <c r="A5" s="4"/>
      <c r="B5" s="60" t="str">
        <f>A6</f>
        <v>HK 1</v>
      </c>
      <c r="C5" s="61"/>
      <c r="D5" s="60" t="str">
        <f>A7</f>
        <v>Fram1</v>
      </c>
      <c r="E5" s="61"/>
      <c r="F5" s="60">
        <f>A8</f>
        <v>0</v>
      </c>
      <c r="G5" s="61"/>
      <c r="H5" s="60" t="str">
        <f>A9</f>
        <v>Haukar</v>
      </c>
      <c r="I5" s="61"/>
      <c r="J5" s="60" t="s">
        <v>55</v>
      </c>
      <c r="K5" s="61"/>
      <c r="L5" s="67"/>
      <c r="M5" s="67"/>
      <c r="N5" s="67"/>
      <c r="O5" s="67"/>
      <c r="P5" s="63"/>
    </row>
    <row r="6" spans="1:16" x14ac:dyDescent="0.25">
      <c r="A6" s="21" t="str">
        <f>B16</f>
        <v>HK 1</v>
      </c>
      <c r="B6" s="4"/>
      <c r="C6" s="4"/>
      <c r="D6" s="5">
        <v>14</v>
      </c>
      <c r="E6" s="5">
        <v>9</v>
      </c>
      <c r="F6" s="5">
        <v>0</v>
      </c>
      <c r="G6" s="6" t="s">
        <v>67</v>
      </c>
      <c r="H6" s="6" t="s">
        <v>84</v>
      </c>
      <c r="I6" s="5">
        <v>13</v>
      </c>
      <c r="J6" s="5">
        <v>0</v>
      </c>
      <c r="K6" s="5">
        <v>0</v>
      </c>
      <c r="L6" s="5">
        <v>4</v>
      </c>
      <c r="M6" s="27">
        <f>D6+F6+H6+J6</f>
        <v>28</v>
      </c>
      <c r="N6" s="27">
        <f>K6+E6+G6+I6</f>
        <v>22</v>
      </c>
      <c r="O6" s="27">
        <f>M6-N6</f>
        <v>6</v>
      </c>
      <c r="P6" s="7">
        <v>1</v>
      </c>
    </row>
    <row r="7" spans="1:16" x14ac:dyDescent="0.25">
      <c r="A7" s="21" t="str">
        <f t="shared" ref="A7:A10" si="0">B17</f>
        <v>Fram1</v>
      </c>
      <c r="B7" s="8">
        <v>9</v>
      </c>
      <c r="C7" s="8">
        <v>14</v>
      </c>
      <c r="D7" s="4"/>
      <c r="E7" s="4"/>
      <c r="F7" s="5">
        <v>0</v>
      </c>
      <c r="G7" s="6" t="s">
        <v>67</v>
      </c>
      <c r="H7" s="5">
        <v>13</v>
      </c>
      <c r="I7" s="5">
        <v>11</v>
      </c>
      <c r="J7" s="5">
        <v>0</v>
      </c>
      <c r="K7" s="6" t="s">
        <v>67</v>
      </c>
      <c r="L7" s="5">
        <v>2</v>
      </c>
      <c r="M7" s="27">
        <f>B7+F7+H7+J7</f>
        <v>22</v>
      </c>
      <c r="N7" s="27">
        <f>C7+K7+G7+I7</f>
        <v>25</v>
      </c>
      <c r="O7" s="27">
        <f t="shared" ref="O7:O10" si="1">M7-N7</f>
        <v>-3</v>
      </c>
      <c r="P7" s="7">
        <v>2</v>
      </c>
    </row>
    <row r="8" spans="1:16" x14ac:dyDescent="0.25">
      <c r="A8" s="21"/>
      <c r="B8" s="9"/>
      <c r="C8" s="8"/>
      <c r="D8" s="9"/>
      <c r="E8" s="8"/>
      <c r="F8" s="4"/>
      <c r="G8" s="4"/>
      <c r="H8" s="5"/>
      <c r="I8" s="5"/>
      <c r="J8" s="5">
        <v>0</v>
      </c>
      <c r="K8" s="5">
        <v>0</v>
      </c>
      <c r="L8" s="5">
        <v>0</v>
      </c>
      <c r="M8" s="27">
        <f>B8+D8+H8+J8</f>
        <v>0</v>
      </c>
      <c r="N8" s="27">
        <f>C8+E8+K8+I8</f>
        <v>0</v>
      </c>
      <c r="O8" s="27">
        <f t="shared" si="1"/>
        <v>0</v>
      </c>
      <c r="P8" s="7"/>
    </row>
    <row r="9" spans="1:16" x14ac:dyDescent="0.25">
      <c r="A9" s="21" t="str">
        <f t="shared" si="0"/>
        <v>Haukar</v>
      </c>
      <c r="B9" s="8">
        <v>13</v>
      </c>
      <c r="C9" s="9" t="s">
        <v>84</v>
      </c>
      <c r="D9" s="8">
        <v>11</v>
      </c>
      <c r="E9" s="8">
        <v>13</v>
      </c>
      <c r="F9" s="8">
        <v>0</v>
      </c>
      <c r="G9" s="8">
        <v>0</v>
      </c>
      <c r="H9" s="4"/>
      <c r="I9" s="4"/>
      <c r="J9" s="6" t="s">
        <v>67</v>
      </c>
      <c r="K9" s="5">
        <v>0</v>
      </c>
      <c r="L9" s="5">
        <v>0</v>
      </c>
      <c r="M9" s="27">
        <f>B9+F9+D9+J9</f>
        <v>24</v>
      </c>
      <c r="N9" s="27">
        <f>C9+E9+G9+K9</f>
        <v>27</v>
      </c>
      <c r="O9" s="27">
        <f t="shared" si="1"/>
        <v>-3</v>
      </c>
      <c r="P9" s="7">
        <v>3</v>
      </c>
    </row>
    <row r="10" spans="1:16" x14ac:dyDescent="0.25">
      <c r="A10" s="28">
        <f t="shared" si="0"/>
        <v>0</v>
      </c>
      <c r="B10" s="8"/>
      <c r="C10" s="8"/>
      <c r="D10" s="9"/>
      <c r="E10" s="8"/>
      <c r="F10" s="8"/>
      <c r="G10" s="8"/>
      <c r="H10" s="8"/>
      <c r="I10" s="9"/>
      <c r="J10" s="4"/>
      <c r="K10" s="4"/>
      <c r="L10" s="5"/>
      <c r="M10" s="27">
        <f>B10+F10+H10+D10</f>
        <v>0</v>
      </c>
      <c r="N10" s="27">
        <f>C10+E10+G10+I10</f>
        <v>0</v>
      </c>
      <c r="O10" s="27">
        <f t="shared" si="1"/>
        <v>0</v>
      </c>
      <c r="P10" s="7"/>
    </row>
    <row r="11" spans="1:16" x14ac:dyDescent="0.25">
      <c r="A11" s="42" t="s">
        <v>85</v>
      </c>
    </row>
    <row r="12" spans="1:16" x14ac:dyDescent="0.25">
      <c r="A12" s="21" t="s">
        <v>29</v>
      </c>
      <c r="B12" s="4"/>
      <c r="C12" s="4"/>
      <c r="D12" s="5">
        <v>16</v>
      </c>
      <c r="E12" s="5">
        <v>11</v>
      </c>
      <c r="F12" s="5">
        <v>0</v>
      </c>
      <c r="G12" s="6" t="s">
        <v>67</v>
      </c>
      <c r="H12" s="6" t="s">
        <v>91</v>
      </c>
      <c r="I12" s="5">
        <v>7</v>
      </c>
      <c r="J12" s="5">
        <v>0</v>
      </c>
      <c r="K12" s="5">
        <v>0</v>
      </c>
      <c r="L12" s="3">
        <v>22</v>
      </c>
    </row>
    <row r="13" spans="1:16" x14ac:dyDescent="0.25">
      <c r="A13" s="21" t="s">
        <v>31</v>
      </c>
      <c r="B13" s="8">
        <v>11</v>
      </c>
      <c r="C13" s="8">
        <v>16</v>
      </c>
      <c r="D13" s="4"/>
      <c r="E13" s="4"/>
      <c r="F13" s="5">
        <v>0</v>
      </c>
      <c r="G13" s="6" t="s">
        <v>67</v>
      </c>
      <c r="H13" s="5">
        <v>19</v>
      </c>
      <c r="I13" s="5">
        <v>12</v>
      </c>
      <c r="J13" s="5">
        <v>0</v>
      </c>
      <c r="K13" s="6" t="s">
        <v>67</v>
      </c>
      <c r="L13" s="3">
        <v>2</v>
      </c>
    </row>
    <row r="14" spans="1:16" x14ac:dyDescent="0.25">
      <c r="A14" s="21" t="s">
        <v>23</v>
      </c>
      <c r="B14" s="9" t="s">
        <v>86</v>
      </c>
      <c r="C14" s="8">
        <v>18</v>
      </c>
      <c r="D14" s="9" t="s">
        <v>51</v>
      </c>
      <c r="E14" s="8">
        <v>19</v>
      </c>
      <c r="F14" s="4"/>
      <c r="G14" s="4"/>
      <c r="H14" s="5">
        <v>0</v>
      </c>
      <c r="I14" s="5">
        <v>0</v>
      </c>
      <c r="J14" s="5">
        <v>0</v>
      </c>
      <c r="K14" s="5">
        <v>0</v>
      </c>
      <c r="L14" s="3">
        <v>0</v>
      </c>
    </row>
    <row r="15" spans="1:16" x14ac:dyDescent="0.25">
      <c r="B15" s="154" t="s">
        <v>16</v>
      </c>
      <c r="E15" s="42"/>
    </row>
    <row r="16" spans="1:16" x14ac:dyDescent="0.25">
      <c r="B16" s="155" t="str">
        <f>'2 deild - leikir'!B4</f>
        <v>HK 1</v>
      </c>
      <c r="E16" s="156"/>
      <c r="F16" s="156"/>
      <c r="G16" s="157"/>
    </row>
    <row r="17" spans="1:7" x14ac:dyDescent="0.25">
      <c r="B17" s="155" t="str">
        <f>'2 deild - leikir'!B5</f>
        <v>Fram1</v>
      </c>
      <c r="E17" s="156"/>
      <c r="F17" s="156"/>
      <c r="G17" s="157"/>
    </row>
    <row r="18" spans="1:7" x14ac:dyDescent="0.25">
      <c r="B18" s="155"/>
    </row>
    <row r="19" spans="1:7" x14ac:dyDescent="0.25">
      <c r="B19" s="155" t="str">
        <f>'2 deild - leikir'!B7</f>
        <v>Haukar</v>
      </c>
    </row>
    <row r="20" spans="1:7" x14ac:dyDescent="0.25">
      <c r="B20" s="155">
        <f>'2 deild - leikir'!B8</f>
        <v>0</v>
      </c>
    </row>
    <row r="24" spans="1:7" x14ac:dyDescent="0.25">
      <c r="A24" s="42" t="s">
        <v>53</v>
      </c>
      <c r="B24" s="3">
        <v>2222</v>
      </c>
      <c r="C24" s="42" t="s">
        <v>97</v>
      </c>
    </row>
    <row r="25" spans="1:7" x14ac:dyDescent="0.25">
      <c r="A25" s="42" t="s">
        <v>31</v>
      </c>
      <c r="B25" s="3">
        <v>0.20200000000000001</v>
      </c>
      <c r="C25" s="42" t="s">
        <v>112</v>
      </c>
    </row>
    <row r="26" spans="1:7" x14ac:dyDescent="0.25">
      <c r="A26" s="42" t="s">
        <v>23</v>
      </c>
      <c r="B26" s="3">
        <v>0</v>
      </c>
      <c r="C26" s="42" t="s">
        <v>96</v>
      </c>
    </row>
  </sheetData>
  <mergeCells count="11">
    <mergeCell ref="P4:P5"/>
    <mergeCell ref="B5:C5"/>
    <mergeCell ref="D5:E5"/>
    <mergeCell ref="F5:G5"/>
    <mergeCell ref="H5:I5"/>
    <mergeCell ref="A4:K4"/>
    <mergeCell ref="L4:L5"/>
    <mergeCell ref="M4:M5"/>
    <mergeCell ref="N4:N5"/>
    <mergeCell ref="O4:O5"/>
    <mergeCell ref="J5:K5"/>
  </mergeCells>
  <pageMargins left="0.75" right="0.75" top="1" bottom="1" header="0.5" footer="0.5"/>
  <pageSetup paperSize="9" orientation="portrait" horizontalDpi="4294967292" verticalDpi="429496729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4CC136-7C26-4EEF-939B-3A0021094B7E}">
  <dimension ref="A3:K21"/>
  <sheetViews>
    <sheetView workbookViewId="0">
      <selection activeCell="A12" sqref="A12:C19"/>
    </sheetView>
  </sheetViews>
  <sheetFormatPr defaultColWidth="8.85546875" defaultRowHeight="15" x14ac:dyDescent="0.25"/>
  <cols>
    <col min="1" max="1" width="10.42578125" customWidth="1"/>
    <col min="2" max="3" width="15.42578125" bestFit="1" customWidth="1"/>
    <col min="258" max="259" width="15.42578125" bestFit="1" customWidth="1"/>
    <col min="514" max="515" width="15.42578125" bestFit="1" customWidth="1"/>
    <col min="770" max="771" width="15.42578125" bestFit="1" customWidth="1"/>
    <col min="1026" max="1027" width="15.42578125" bestFit="1" customWidth="1"/>
    <col min="1282" max="1283" width="15.42578125" bestFit="1" customWidth="1"/>
    <col min="1538" max="1539" width="15.42578125" bestFit="1" customWidth="1"/>
    <col min="1794" max="1795" width="15.42578125" bestFit="1" customWidth="1"/>
    <col min="2050" max="2051" width="15.42578125" bestFit="1" customWidth="1"/>
    <col min="2306" max="2307" width="15.42578125" bestFit="1" customWidth="1"/>
    <col min="2562" max="2563" width="15.42578125" bestFit="1" customWidth="1"/>
    <col min="2818" max="2819" width="15.42578125" bestFit="1" customWidth="1"/>
    <col min="3074" max="3075" width="15.42578125" bestFit="1" customWidth="1"/>
    <col min="3330" max="3331" width="15.42578125" bestFit="1" customWidth="1"/>
    <col min="3586" max="3587" width="15.42578125" bestFit="1" customWidth="1"/>
    <col min="3842" max="3843" width="15.42578125" bestFit="1" customWidth="1"/>
    <col min="4098" max="4099" width="15.42578125" bestFit="1" customWidth="1"/>
    <col min="4354" max="4355" width="15.42578125" bestFit="1" customWidth="1"/>
    <col min="4610" max="4611" width="15.42578125" bestFit="1" customWidth="1"/>
    <col min="4866" max="4867" width="15.42578125" bestFit="1" customWidth="1"/>
    <col min="5122" max="5123" width="15.42578125" bestFit="1" customWidth="1"/>
    <col min="5378" max="5379" width="15.42578125" bestFit="1" customWidth="1"/>
    <col min="5634" max="5635" width="15.42578125" bestFit="1" customWidth="1"/>
    <col min="5890" max="5891" width="15.42578125" bestFit="1" customWidth="1"/>
    <col min="6146" max="6147" width="15.42578125" bestFit="1" customWidth="1"/>
    <col min="6402" max="6403" width="15.42578125" bestFit="1" customWidth="1"/>
    <col min="6658" max="6659" width="15.42578125" bestFit="1" customWidth="1"/>
    <col min="6914" max="6915" width="15.42578125" bestFit="1" customWidth="1"/>
    <col min="7170" max="7171" width="15.42578125" bestFit="1" customWidth="1"/>
    <col min="7426" max="7427" width="15.42578125" bestFit="1" customWidth="1"/>
    <col min="7682" max="7683" width="15.42578125" bestFit="1" customWidth="1"/>
    <col min="7938" max="7939" width="15.42578125" bestFit="1" customWidth="1"/>
    <col min="8194" max="8195" width="15.42578125" bestFit="1" customWidth="1"/>
    <col min="8450" max="8451" width="15.42578125" bestFit="1" customWidth="1"/>
    <col min="8706" max="8707" width="15.42578125" bestFit="1" customWidth="1"/>
    <col min="8962" max="8963" width="15.42578125" bestFit="1" customWidth="1"/>
    <col min="9218" max="9219" width="15.42578125" bestFit="1" customWidth="1"/>
    <col min="9474" max="9475" width="15.42578125" bestFit="1" customWidth="1"/>
    <col min="9730" max="9731" width="15.42578125" bestFit="1" customWidth="1"/>
    <col min="9986" max="9987" width="15.42578125" bestFit="1" customWidth="1"/>
    <col min="10242" max="10243" width="15.42578125" bestFit="1" customWidth="1"/>
    <col min="10498" max="10499" width="15.42578125" bestFit="1" customWidth="1"/>
    <col min="10754" max="10755" width="15.42578125" bestFit="1" customWidth="1"/>
    <col min="11010" max="11011" width="15.42578125" bestFit="1" customWidth="1"/>
    <col min="11266" max="11267" width="15.42578125" bestFit="1" customWidth="1"/>
    <col min="11522" max="11523" width="15.42578125" bestFit="1" customWidth="1"/>
    <col min="11778" max="11779" width="15.42578125" bestFit="1" customWidth="1"/>
    <col min="12034" max="12035" width="15.42578125" bestFit="1" customWidth="1"/>
    <col min="12290" max="12291" width="15.42578125" bestFit="1" customWidth="1"/>
    <col min="12546" max="12547" width="15.42578125" bestFit="1" customWidth="1"/>
    <col min="12802" max="12803" width="15.42578125" bestFit="1" customWidth="1"/>
    <col min="13058" max="13059" width="15.42578125" bestFit="1" customWidth="1"/>
    <col min="13314" max="13315" width="15.42578125" bestFit="1" customWidth="1"/>
    <col min="13570" max="13571" width="15.42578125" bestFit="1" customWidth="1"/>
    <col min="13826" max="13827" width="15.42578125" bestFit="1" customWidth="1"/>
    <col min="14082" max="14083" width="15.42578125" bestFit="1" customWidth="1"/>
    <col min="14338" max="14339" width="15.42578125" bestFit="1" customWidth="1"/>
    <col min="14594" max="14595" width="15.42578125" bestFit="1" customWidth="1"/>
    <col min="14850" max="14851" width="15.42578125" bestFit="1" customWidth="1"/>
    <col min="15106" max="15107" width="15.42578125" bestFit="1" customWidth="1"/>
    <col min="15362" max="15363" width="15.42578125" bestFit="1" customWidth="1"/>
    <col min="15618" max="15619" width="15.42578125" bestFit="1" customWidth="1"/>
    <col min="15874" max="15875" width="15.42578125" bestFit="1" customWidth="1"/>
    <col min="16130" max="16131" width="15.42578125" bestFit="1" customWidth="1"/>
  </cols>
  <sheetData>
    <row r="3" spans="1:11" x14ac:dyDescent="0.25">
      <c r="B3" s="29" t="s">
        <v>32</v>
      </c>
    </row>
    <row r="4" spans="1:11" x14ac:dyDescent="0.25">
      <c r="B4" s="29" t="s">
        <v>12</v>
      </c>
      <c r="K4" s="2"/>
    </row>
    <row r="5" spans="1:11" x14ac:dyDescent="0.25">
      <c r="B5" s="29" t="s">
        <v>22</v>
      </c>
      <c r="K5" s="2"/>
    </row>
    <row r="6" spans="1:11" x14ac:dyDescent="0.25">
      <c r="B6" s="29"/>
      <c r="K6" s="2"/>
    </row>
    <row r="7" spans="1:11" x14ac:dyDescent="0.25">
      <c r="B7" s="29"/>
      <c r="K7" s="2"/>
    </row>
    <row r="8" spans="1:11" x14ac:dyDescent="0.25">
      <c r="B8" s="29"/>
    </row>
    <row r="12" spans="1:11" x14ac:dyDescent="0.25">
      <c r="A12" s="29" t="s">
        <v>14</v>
      </c>
      <c r="B12" s="29" t="s">
        <v>70</v>
      </c>
      <c r="C12" s="29" t="s">
        <v>31</v>
      </c>
    </row>
    <row r="13" spans="1:11" x14ac:dyDescent="0.25">
      <c r="A13" s="29" t="s">
        <v>14</v>
      </c>
      <c r="B13" s="29" t="s">
        <v>21</v>
      </c>
      <c r="C13" s="29" t="s">
        <v>1</v>
      </c>
    </row>
    <row r="14" spans="1:11" x14ac:dyDescent="0.25">
      <c r="A14" s="29" t="s">
        <v>14</v>
      </c>
      <c r="B14" s="29" t="s">
        <v>70</v>
      </c>
      <c r="C14" s="29" t="s">
        <v>21</v>
      </c>
    </row>
    <row r="15" spans="1:11" x14ac:dyDescent="0.25">
      <c r="A15" s="29" t="s">
        <v>14</v>
      </c>
      <c r="B15" s="29" t="s">
        <v>31</v>
      </c>
      <c r="C15" s="29" t="s">
        <v>1</v>
      </c>
    </row>
    <row r="16" spans="1:11" x14ac:dyDescent="0.25">
      <c r="A16" s="29" t="s">
        <v>14</v>
      </c>
      <c r="B16" s="29" t="s">
        <v>1</v>
      </c>
      <c r="C16" s="29" t="s">
        <v>29</v>
      </c>
    </row>
    <row r="17" spans="1:3" x14ac:dyDescent="0.25">
      <c r="A17" s="29" t="s">
        <v>14</v>
      </c>
      <c r="B17" s="29" t="s">
        <v>31</v>
      </c>
      <c r="C17" s="29" t="s">
        <v>21</v>
      </c>
    </row>
    <row r="18" spans="1:3" x14ac:dyDescent="0.25">
      <c r="A18" s="29" t="s">
        <v>14</v>
      </c>
      <c r="B18" s="29" t="s">
        <v>43</v>
      </c>
      <c r="C18" s="29" t="s">
        <v>44</v>
      </c>
    </row>
    <row r="19" spans="1:3" x14ac:dyDescent="0.25">
      <c r="A19" s="29" t="s">
        <v>14</v>
      </c>
      <c r="B19" s="29" t="s">
        <v>45</v>
      </c>
      <c r="C19" s="29" t="s">
        <v>45</v>
      </c>
    </row>
    <row r="21" spans="1:3" x14ac:dyDescent="0.25">
      <c r="C21" s="32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7A0D7B-DF61-4E2E-A811-64D3A0F56944}">
  <dimension ref="A4:P27"/>
  <sheetViews>
    <sheetView workbookViewId="0">
      <selection activeCell="B25" sqref="B25"/>
    </sheetView>
  </sheetViews>
  <sheetFormatPr defaultColWidth="12.42578125" defaultRowHeight="15.75" x14ac:dyDescent="0.25"/>
  <cols>
    <col min="1" max="1" width="15" style="3" bestFit="1" customWidth="1"/>
    <col min="2" max="2" width="14.5703125" style="3" customWidth="1"/>
    <col min="3" max="3" width="15" style="3" customWidth="1"/>
    <col min="4" max="16384" width="12.42578125" style="3"/>
  </cols>
  <sheetData>
    <row r="4" spans="1:16" ht="18" x14ac:dyDescent="0.25">
      <c r="A4" s="64" t="s">
        <v>83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6" t="s">
        <v>11</v>
      </c>
      <c r="M4" s="66" t="s">
        <v>5</v>
      </c>
      <c r="N4" s="68" t="s">
        <v>6</v>
      </c>
      <c r="O4" s="66" t="s">
        <v>7</v>
      </c>
      <c r="P4" s="62" t="s">
        <v>8</v>
      </c>
    </row>
    <row r="5" spans="1:16" x14ac:dyDescent="0.25">
      <c r="A5" s="4"/>
      <c r="B5" s="60" t="str">
        <f>A6</f>
        <v>HK 2</v>
      </c>
      <c r="C5" s="61"/>
      <c r="D5" s="60" t="str">
        <f>A7</f>
        <v>ÍR</v>
      </c>
      <c r="E5" s="61"/>
      <c r="F5" s="60" t="str">
        <f>A8</f>
        <v xml:space="preserve">Selfoss </v>
      </c>
      <c r="G5" s="61"/>
      <c r="H5" s="60">
        <f>A9</f>
        <v>0</v>
      </c>
      <c r="I5" s="61"/>
      <c r="J5" s="60" t="s">
        <v>55</v>
      </c>
      <c r="K5" s="61"/>
      <c r="L5" s="67"/>
      <c r="M5" s="67"/>
      <c r="N5" s="67"/>
      <c r="O5" s="67"/>
      <c r="P5" s="63"/>
    </row>
    <row r="6" spans="1:16" x14ac:dyDescent="0.25">
      <c r="A6" s="21" t="s">
        <v>32</v>
      </c>
      <c r="B6" s="4"/>
      <c r="C6" s="4"/>
      <c r="D6" s="5">
        <v>15</v>
      </c>
      <c r="E6" s="5">
        <v>7</v>
      </c>
      <c r="F6" s="5">
        <v>14</v>
      </c>
      <c r="G6" s="6" t="s">
        <v>51</v>
      </c>
      <c r="H6" s="6" t="s">
        <v>67</v>
      </c>
      <c r="I6" s="5">
        <v>0</v>
      </c>
      <c r="J6" s="5">
        <v>0</v>
      </c>
      <c r="K6" s="5">
        <v>0</v>
      </c>
      <c r="L6" s="5">
        <v>4</v>
      </c>
      <c r="M6" s="27">
        <f>D6+F6+H6+J6</f>
        <v>29</v>
      </c>
      <c r="N6" s="27">
        <f>K6+E6+G6+I6</f>
        <v>19</v>
      </c>
      <c r="O6" s="27">
        <f>M6-N6</f>
        <v>10</v>
      </c>
      <c r="P6" s="7">
        <v>1</v>
      </c>
    </row>
    <row r="7" spans="1:16" x14ac:dyDescent="0.25">
      <c r="A7" s="21" t="s">
        <v>12</v>
      </c>
      <c r="B7" s="8">
        <v>7</v>
      </c>
      <c r="C7" s="8">
        <v>15</v>
      </c>
      <c r="D7" s="4"/>
      <c r="E7" s="4"/>
      <c r="F7" s="5">
        <v>17</v>
      </c>
      <c r="G7" s="6" t="s">
        <v>91</v>
      </c>
      <c r="H7" s="5">
        <v>0</v>
      </c>
      <c r="I7" s="5">
        <v>0</v>
      </c>
      <c r="J7" s="5">
        <v>0</v>
      </c>
      <c r="K7" s="6" t="s">
        <v>67</v>
      </c>
      <c r="L7" s="5">
        <v>0</v>
      </c>
      <c r="M7" s="27">
        <f>B7+F7+H7+J7</f>
        <v>24</v>
      </c>
      <c r="N7" s="27">
        <f>C7+K7+G7+I7</f>
        <v>33</v>
      </c>
      <c r="O7" s="27">
        <f t="shared" ref="O7:O10" si="0">M7-N7</f>
        <v>-9</v>
      </c>
      <c r="P7" s="7">
        <v>3</v>
      </c>
    </row>
    <row r="8" spans="1:16" x14ac:dyDescent="0.25">
      <c r="A8" s="21" t="s">
        <v>71</v>
      </c>
      <c r="B8" s="9" t="s">
        <v>51</v>
      </c>
      <c r="C8" s="8">
        <v>14</v>
      </c>
      <c r="D8" s="9" t="s">
        <v>91</v>
      </c>
      <c r="E8" s="8">
        <v>17</v>
      </c>
      <c r="F8" s="4"/>
      <c r="G8" s="4"/>
      <c r="H8" s="5">
        <v>0</v>
      </c>
      <c r="I8" s="5">
        <v>0</v>
      </c>
      <c r="J8" s="5">
        <v>0</v>
      </c>
      <c r="K8" s="5">
        <v>0</v>
      </c>
      <c r="L8" s="5">
        <v>2</v>
      </c>
      <c r="M8" s="27">
        <f>B8+D8+H8+J8</f>
        <v>30</v>
      </c>
      <c r="N8" s="27">
        <f>C8+E8+K8+I8</f>
        <v>31</v>
      </c>
      <c r="O8" s="27">
        <f t="shared" si="0"/>
        <v>-1</v>
      </c>
      <c r="P8" s="7">
        <v>2</v>
      </c>
    </row>
    <row r="9" spans="1:16" x14ac:dyDescent="0.25">
      <c r="A9" s="21">
        <f>B26</f>
        <v>0</v>
      </c>
      <c r="B9" s="8">
        <v>0</v>
      </c>
      <c r="C9" s="9" t="s">
        <v>67</v>
      </c>
      <c r="D9" s="8">
        <v>0</v>
      </c>
      <c r="E9" s="8">
        <v>0</v>
      </c>
      <c r="F9" s="8">
        <v>0</v>
      </c>
      <c r="G9" s="8">
        <v>0</v>
      </c>
      <c r="H9" s="4"/>
      <c r="I9" s="4"/>
      <c r="J9" s="6" t="s">
        <v>67</v>
      </c>
      <c r="K9" s="5">
        <v>0</v>
      </c>
      <c r="L9" s="5"/>
      <c r="M9" s="27">
        <f>B9+F9+D9+J9</f>
        <v>0</v>
      </c>
      <c r="N9" s="27">
        <f>C9+E9+G9+K9</f>
        <v>0</v>
      </c>
      <c r="O9" s="27">
        <f t="shared" si="0"/>
        <v>0</v>
      </c>
      <c r="P9" s="7"/>
    </row>
    <row r="10" spans="1:16" x14ac:dyDescent="0.25">
      <c r="A10" s="28">
        <f>B27</f>
        <v>0</v>
      </c>
      <c r="B10" s="8"/>
      <c r="C10" s="8"/>
      <c r="D10" s="9"/>
      <c r="E10" s="8"/>
      <c r="F10" s="8"/>
      <c r="G10" s="8"/>
      <c r="H10" s="8"/>
      <c r="I10" s="9"/>
      <c r="J10" s="4"/>
      <c r="K10" s="4"/>
      <c r="L10" s="5"/>
      <c r="M10" s="27">
        <f>B10+F10+H10+D10</f>
        <v>0</v>
      </c>
      <c r="N10" s="27">
        <f>C10+E10+G10+I10</f>
        <v>0</v>
      </c>
      <c r="O10" s="27">
        <f t="shared" si="0"/>
        <v>0</v>
      </c>
      <c r="P10" s="7"/>
    </row>
    <row r="12" spans="1:16" x14ac:dyDescent="0.25">
      <c r="A12" s="42" t="s">
        <v>87</v>
      </c>
      <c r="N12" s="42" t="s">
        <v>8</v>
      </c>
    </row>
    <row r="13" spans="1:16" x14ac:dyDescent="0.25">
      <c r="A13" s="21" t="s">
        <v>32</v>
      </c>
      <c r="B13" s="4"/>
      <c r="C13" s="4"/>
      <c r="D13" s="5">
        <v>13</v>
      </c>
      <c r="E13" s="5">
        <v>11</v>
      </c>
      <c r="F13" s="5">
        <v>16</v>
      </c>
      <c r="G13" s="6" t="s">
        <v>92</v>
      </c>
      <c r="H13" s="6" t="s">
        <v>67</v>
      </c>
      <c r="I13" s="5">
        <v>0</v>
      </c>
      <c r="J13" s="5">
        <v>0</v>
      </c>
      <c r="K13" s="5">
        <v>0</v>
      </c>
      <c r="L13" s="5">
        <v>0</v>
      </c>
      <c r="M13" s="42" t="s">
        <v>97</v>
      </c>
      <c r="N13" s="138">
        <v>1</v>
      </c>
    </row>
    <row r="14" spans="1:16" x14ac:dyDescent="0.25">
      <c r="A14" s="21" t="s">
        <v>12</v>
      </c>
      <c r="B14" s="8">
        <v>11</v>
      </c>
      <c r="C14" s="8">
        <v>13</v>
      </c>
      <c r="D14" s="4"/>
      <c r="E14" s="4"/>
      <c r="F14" s="5">
        <v>16</v>
      </c>
      <c r="G14" s="6" t="s">
        <v>94</v>
      </c>
      <c r="H14" s="5">
        <v>0</v>
      </c>
      <c r="I14" s="5">
        <v>0</v>
      </c>
      <c r="J14" s="5">
        <v>0</v>
      </c>
      <c r="K14" s="6" t="s">
        <v>67</v>
      </c>
      <c r="L14" s="5">
        <v>0</v>
      </c>
      <c r="M14" s="42" t="s">
        <v>96</v>
      </c>
      <c r="N14" s="56">
        <v>3</v>
      </c>
    </row>
    <row r="15" spans="1:16" x14ac:dyDescent="0.25">
      <c r="A15" s="21" t="s">
        <v>71</v>
      </c>
      <c r="B15" s="9" t="s">
        <v>92</v>
      </c>
      <c r="C15" s="8">
        <v>16</v>
      </c>
      <c r="D15" s="9" t="s">
        <v>94</v>
      </c>
      <c r="E15" s="8">
        <v>16</v>
      </c>
      <c r="F15" s="4"/>
      <c r="G15" s="4"/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42" t="s">
        <v>95</v>
      </c>
      <c r="N15" s="7">
        <v>2</v>
      </c>
    </row>
    <row r="16" spans="1:16" x14ac:dyDescent="0.25">
      <c r="N16" s="7"/>
    </row>
    <row r="17" spans="2:14" x14ac:dyDescent="0.25">
      <c r="N17" s="7"/>
    </row>
    <row r="22" spans="2:14" x14ac:dyDescent="0.25">
      <c r="B22" s="17" t="s">
        <v>16</v>
      </c>
      <c r="E22" s="42"/>
    </row>
    <row r="23" spans="2:14" x14ac:dyDescent="0.25">
      <c r="B23" s="33" t="s">
        <v>32</v>
      </c>
      <c r="C23" s="42" t="s">
        <v>97</v>
      </c>
      <c r="F23" s="43"/>
      <c r="G23" s="43"/>
      <c r="H23" s="44"/>
    </row>
    <row r="24" spans="2:14" x14ac:dyDescent="0.25">
      <c r="B24" s="33" t="s">
        <v>12</v>
      </c>
      <c r="C24" s="42" t="s">
        <v>115</v>
      </c>
      <c r="F24" s="43"/>
      <c r="G24" s="43"/>
      <c r="H24" s="44"/>
    </row>
    <row r="25" spans="2:14" x14ac:dyDescent="0.25">
      <c r="B25" s="33" t="s">
        <v>22</v>
      </c>
      <c r="C25" s="42" t="s">
        <v>116</v>
      </c>
    </row>
    <row r="26" spans="2:14" x14ac:dyDescent="0.25">
      <c r="B26" s="33"/>
    </row>
    <row r="27" spans="2:14" x14ac:dyDescent="0.25">
      <c r="B27" s="18"/>
    </row>
  </sheetData>
  <mergeCells count="11">
    <mergeCell ref="O4:O5"/>
    <mergeCell ref="P4:P5"/>
    <mergeCell ref="B5:C5"/>
    <mergeCell ref="D5:E5"/>
    <mergeCell ref="F5:G5"/>
    <mergeCell ref="H5:I5"/>
    <mergeCell ref="J5:K5"/>
    <mergeCell ref="A4:K4"/>
    <mergeCell ref="L4:L5"/>
    <mergeCell ref="M4:M5"/>
    <mergeCell ref="N4:N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A6333B-2D57-4DD2-A9DD-A7C5BEEDB1FA}">
  <dimension ref="A3:K19"/>
  <sheetViews>
    <sheetView workbookViewId="0">
      <selection activeCell="A12" sqref="A12:C19"/>
    </sheetView>
  </sheetViews>
  <sheetFormatPr defaultColWidth="8.85546875" defaultRowHeight="15" x14ac:dyDescent="0.25"/>
  <cols>
    <col min="1" max="1" width="10.140625" customWidth="1"/>
    <col min="2" max="3" width="15.42578125" bestFit="1" customWidth="1"/>
    <col min="14" max="14" width="10.140625" bestFit="1" customWidth="1"/>
    <col min="15" max="15" width="8.5703125" bestFit="1" customWidth="1"/>
    <col min="258" max="259" width="15.42578125" bestFit="1" customWidth="1"/>
    <col min="514" max="515" width="15.42578125" bestFit="1" customWidth="1"/>
    <col min="770" max="771" width="15.42578125" bestFit="1" customWidth="1"/>
    <col min="1026" max="1027" width="15.42578125" bestFit="1" customWidth="1"/>
    <col min="1282" max="1283" width="15.42578125" bestFit="1" customWidth="1"/>
    <col min="1538" max="1539" width="15.42578125" bestFit="1" customWidth="1"/>
    <col min="1794" max="1795" width="15.42578125" bestFit="1" customWidth="1"/>
    <col min="2050" max="2051" width="15.42578125" bestFit="1" customWidth="1"/>
    <col min="2306" max="2307" width="15.42578125" bestFit="1" customWidth="1"/>
    <col min="2562" max="2563" width="15.42578125" bestFit="1" customWidth="1"/>
    <col min="2818" max="2819" width="15.42578125" bestFit="1" customWidth="1"/>
    <col min="3074" max="3075" width="15.42578125" bestFit="1" customWidth="1"/>
    <col min="3330" max="3331" width="15.42578125" bestFit="1" customWidth="1"/>
    <col min="3586" max="3587" width="15.42578125" bestFit="1" customWidth="1"/>
    <col min="3842" max="3843" width="15.42578125" bestFit="1" customWidth="1"/>
    <col min="4098" max="4099" width="15.42578125" bestFit="1" customWidth="1"/>
    <col min="4354" max="4355" width="15.42578125" bestFit="1" customWidth="1"/>
    <col min="4610" max="4611" width="15.42578125" bestFit="1" customWidth="1"/>
    <col min="4866" max="4867" width="15.42578125" bestFit="1" customWidth="1"/>
    <col min="5122" max="5123" width="15.42578125" bestFit="1" customWidth="1"/>
    <col min="5378" max="5379" width="15.42578125" bestFit="1" customWidth="1"/>
    <col min="5634" max="5635" width="15.42578125" bestFit="1" customWidth="1"/>
    <col min="5890" max="5891" width="15.42578125" bestFit="1" customWidth="1"/>
    <col min="6146" max="6147" width="15.42578125" bestFit="1" customWidth="1"/>
    <col min="6402" max="6403" width="15.42578125" bestFit="1" customWidth="1"/>
    <col min="6658" max="6659" width="15.42578125" bestFit="1" customWidth="1"/>
    <col min="6914" max="6915" width="15.42578125" bestFit="1" customWidth="1"/>
    <col min="7170" max="7171" width="15.42578125" bestFit="1" customWidth="1"/>
    <col min="7426" max="7427" width="15.42578125" bestFit="1" customWidth="1"/>
    <col min="7682" max="7683" width="15.42578125" bestFit="1" customWidth="1"/>
    <col min="7938" max="7939" width="15.42578125" bestFit="1" customWidth="1"/>
    <col min="8194" max="8195" width="15.42578125" bestFit="1" customWidth="1"/>
    <col min="8450" max="8451" width="15.42578125" bestFit="1" customWidth="1"/>
    <col min="8706" max="8707" width="15.42578125" bestFit="1" customWidth="1"/>
    <col min="8962" max="8963" width="15.42578125" bestFit="1" customWidth="1"/>
    <col min="9218" max="9219" width="15.42578125" bestFit="1" customWidth="1"/>
    <col min="9474" max="9475" width="15.42578125" bestFit="1" customWidth="1"/>
    <col min="9730" max="9731" width="15.42578125" bestFit="1" customWidth="1"/>
    <col min="9986" max="9987" width="15.42578125" bestFit="1" customWidth="1"/>
    <col min="10242" max="10243" width="15.42578125" bestFit="1" customWidth="1"/>
    <col min="10498" max="10499" width="15.42578125" bestFit="1" customWidth="1"/>
    <col min="10754" max="10755" width="15.42578125" bestFit="1" customWidth="1"/>
    <col min="11010" max="11011" width="15.42578125" bestFit="1" customWidth="1"/>
    <col min="11266" max="11267" width="15.42578125" bestFit="1" customWidth="1"/>
    <col min="11522" max="11523" width="15.42578125" bestFit="1" customWidth="1"/>
    <col min="11778" max="11779" width="15.42578125" bestFit="1" customWidth="1"/>
    <col min="12034" max="12035" width="15.42578125" bestFit="1" customWidth="1"/>
    <col min="12290" max="12291" width="15.42578125" bestFit="1" customWidth="1"/>
    <col min="12546" max="12547" width="15.42578125" bestFit="1" customWidth="1"/>
    <col min="12802" max="12803" width="15.42578125" bestFit="1" customWidth="1"/>
    <col min="13058" max="13059" width="15.42578125" bestFit="1" customWidth="1"/>
    <col min="13314" max="13315" width="15.42578125" bestFit="1" customWidth="1"/>
    <col min="13570" max="13571" width="15.42578125" bestFit="1" customWidth="1"/>
    <col min="13826" max="13827" width="15.42578125" bestFit="1" customWidth="1"/>
    <col min="14082" max="14083" width="15.42578125" bestFit="1" customWidth="1"/>
    <col min="14338" max="14339" width="15.42578125" bestFit="1" customWidth="1"/>
    <col min="14594" max="14595" width="15.42578125" bestFit="1" customWidth="1"/>
    <col min="14850" max="14851" width="15.42578125" bestFit="1" customWidth="1"/>
    <col min="15106" max="15107" width="15.42578125" bestFit="1" customWidth="1"/>
    <col min="15362" max="15363" width="15.42578125" bestFit="1" customWidth="1"/>
    <col min="15618" max="15619" width="15.42578125" bestFit="1" customWidth="1"/>
    <col min="15874" max="15875" width="15.42578125" bestFit="1" customWidth="1"/>
    <col min="16130" max="16131" width="15.42578125" bestFit="1" customWidth="1"/>
  </cols>
  <sheetData>
    <row r="3" spans="1:11" x14ac:dyDescent="0.25">
      <c r="B3" s="151" t="s">
        <v>14</v>
      </c>
    </row>
    <row r="4" spans="1:11" x14ac:dyDescent="0.25">
      <c r="B4" s="150" t="s">
        <v>28</v>
      </c>
      <c r="K4" s="2"/>
    </row>
    <row r="5" spans="1:11" x14ac:dyDescent="0.25">
      <c r="B5" s="150" t="s">
        <v>72</v>
      </c>
      <c r="K5" s="2"/>
    </row>
    <row r="6" spans="1:11" x14ac:dyDescent="0.25">
      <c r="B6" s="150" t="s">
        <v>35</v>
      </c>
      <c r="K6" s="2"/>
    </row>
    <row r="7" spans="1:11" x14ac:dyDescent="0.25">
      <c r="B7" s="150" t="s">
        <v>34</v>
      </c>
    </row>
    <row r="8" spans="1:11" x14ac:dyDescent="0.25">
      <c r="B8" s="150"/>
    </row>
    <row r="9" spans="1:11" x14ac:dyDescent="0.25">
      <c r="J9" s="15"/>
    </row>
    <row r="12" spans="1:11" x14ac:dyDescent="0.25">
      <c r="A12" s="151" t="s">
        <v>15</v>
      </c>
      <c r="B12" s="151" t="str">
        <f>+B4</f>
        <v>Víkingur</v>
      </c>
      <c r="C12" s="151" t="s">
        <v>72</v>
      </c>
    </row>
    <row r="13" spans="1:11" x14ac:dyDescent="0.25">
      <c r="A13" s="151" t="s">
        <v>15</v>
      </c>
      <c r="B13" s="151" t="s">
        <v>35</v>
      </c>
      <c r="C13" s="151" t="s">
        <v>34</v>
      </c>
    </row>
    <row r="14" spans="1:11" x14ac:dyDescent="0.25">
      <c r="A14" s="151" t="s">
        <v>15</v>
      </c>
      <c r="B14" s="151" t="s">
        <v>73</v>
      </c>
      <c r="C14" s="151" t="s">
        <v>35</v>
      </c>
    </row>
    <row r="15" spans="1:11" x14ac:dyDescent="0.25">
      <c r="A15" s="151" t="s">
        <v>15</v>
      </c>
      <c r="B15" s="151" t="s">
        <v>72</v>
      </c>
      <c r="C15" s="151" t="s">
        <v>34</v>
      </c>
    </row>
    <row r="16" spans="1:11" x14ac:dyDescent="0.25">
      <c r="A16" s="151" t="s">
        <v>15</v>
      </c>
      <c r="B16" s="151" t="s">
        <v>34</v>
      </c>
      <c r="C16" s="151" t="s">
        <v>73</v>
      </c>
    </row>
    <row r="17" spans="1:3" x14ac:dyDescent="0.25">
      <c r="A17" s="151" t="s">
        <v>15</v>
      </c>
      <c r="B17" s="151" t="s">
        <v>72</v>
      </c>
      <c r="C17" s="151" t="s">
        <v>35</v>
      </c>
    </row>
    <row r="18" spans="1:3" x14ac:dyDescent="0.25">
      <c r="A18" s="151" t="s">
        <v>15</v>
      </c>
      <c r="B18" s="151" t="s">
        <v>43</v>
      </c>
      <c r="C18" s="151" t="s">
        <v>44</v>
      </c>
    </row>
    <row r="19" spans="1:3" x14ac:dyDescent="0.25">
      <c r="A19" s="151" t="s">
        <v>15</v>
      </c>
      <c r="B19" s="151" t="s">
        <v>45</v>
      </c>
      <c r="C19" s="151" t="s">
        <v>45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088B8C-7C44-49A1-8151-16011FC82674}">
  <dimension ref="A4:P19"/>
  <sheetViews>
    <sheetView workbookViewId="0">
      <selection activeCell="B15" sqref="B15:B19"/>
    </sheetView>
  </sheetViews>
  <sheetFormatPr defaultColWidth="12.42578125" defaultRowHeight="15.75" x14ac:dyDescent="0.25"/>
  <cols>
    <col min="1" max="1" width="15" style="3" bestFit="1" customWidth="1"/>
    <col min="2" max="2" width="14.5703125" style="3" customWidth="1"/>
    <col min="3" max="3" width="15" style="3" customWidth="1"/>
    <col min="4" max="16384" width="12.42578125" style="3"/>
  </cols>
  <sheetData>
    <row r="4" spans="1:16" ht="18" x14ac:dyDescent="0.25">
      <c r="A4" s="147" t="s">
        <v>74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66" t="s">
        <v>11</v>
      </c>
      <c r="M4" s="66" t="s">
        <v>5</v>
      </c>
      <c r="N4" s="68" t="s">
        <v>6</v>
      </c>
      <c r="O4" s="66" t="s">
        <v>7</v>
      </c>
      <c r="P4" s="62" t="s">
        <v>8</v>
      </c>
    </row>
    <row r="5" spans="1:16" x14ac:dyDescent="0.25">
      <c r="A5" s="4"/>
      <c r="B5" s="60" t="str">
        <f>A6</f>
        <v>Víkingur</v>
      </c>
      <c r="C5" s="61"/>
      <c r="D5" s="60" t="str">
        <f>A7</f>
        <v>KA / Þór</v>
      </c>
      <c r="E5" s="61"/>
      <c r="F5" s="60" t="str">
        <f>A8</f>
        <v>HK 3</v>
      </c>
      <c r="G5" s="61"/>
      <c r="H5" s="60" t="str">
        <f>A9</f>
        <v>Grótta 2</v>
      </c>
      <c r="I5" s="61"/>
      <c r="J5" s="60" t="s">
        <v>55</v>
      </c>
      <c r="K5" s="61"/>
      <c r="L5" s="67"/>
      <c r="M5" s="67"/>
      <c r="N5" s="67"/>
      <c r="O5" s="67"/>
      <c r="P5" s="63"/>
    </row>
    <row r="6" spans="1:16" x14ac:dyDescent="0.25">
      <c r="A6" s="21" t="s">
        <v>28</v>
      </c>
      <c r="B6" s="4"/>
      <c r="C6" s="4"/>
      <c r="D6" s="5">
        <v>15</v>
      </c>
      <c r="E6" s="5">
        <v>16</v>
      </c>
      <c r="F6" s="5">
        <v>22</v>
      </c>
      <c r="G6" s="6" t="s">
        <v>50</v>
      </c>
      <c r="H6" s="6" t="s">
        <v>93</v>
      </c>
      <c r="I6" s="5">
        <v>15</v>
      </c>
      <c r="J6" s="5">
        <v>0</v>
      </c>
      <c r="K6" s="5">
        <v>0</v>
      </c>
      <c r="L6" s="5">
        <v>4</v>
      </c>
      <c r="M6" s="27">
        <f>D6+F6+H6+J6</f>
        <v>54</v>
      </c>
      <c r="N6" s="27">
        <f>K6+E6+G6+I6</f>
        <v>46</v>
      </c>
      <c r="O6" s="27">
        <f>M6-N6</f>
        <v>8</v>
      </c>
      <c r="P6" s="7">
        <v>2</v>
      </c>
    </row>
    <row r="7" spans="1:16" x14ac:dyDescent="0.25">
      <c r="A7" s="21" t="s">
        <v>75</v>
      </c>
      <c r="B7" s="8">
        <v>16</v>
      </c>
      <c r="C7" s="8">
        <v>15</v>
      </c>
      <c r="D7" s="4"/>
      <c r="E7" s="4"/>
      <c r="F7" s="5">
        <v>20</v>
      </c>
      <c r="G7" s="6" t="s">
        <v>54</v>
      </c>
      <c r="H7" s="5">
        <v>18</v>
      </c>
      <c r="I7" s="5">
        <v>7</v>
      </c>
      <c r="J7" s="5">
        <v>0</v>
      </c>
      <c r="K7" s="6" t="s">
        <v>67</v>
      </c>
      <c r="L7" s="5">
        <v>6</v>
      </c>
      <c r="M7" s="27">
        <f>B7+F7+H7+J7</f>
        <v>54</v>
      </c>
      <c r="N7" s="27">
        <f>C7+K7+G7+I7</f>
        <v>32</v>
      </c>
      <c r="O7" s="27">
        <f t="shared" ref="O7:O10" si="0">M7-N7</f>
        <v>22</v>
      </c>
      <c r="P7" s="7">
        <v>1</v>
      </c>
    </row>
    <row r="8" spans="1:16" x14ac:dyDescent="0.25">
      <c r="A8" s="21" t="s">
        <v>35</v>
      </c>
      <c r="B8" s="9" t="s">
        <v>50</v>
      </c>
      <c r="C8" s="8">
        <v>22</v>
      </c>
      <c r="D8" s="9" t="s">
        <v>54</v>
      </c>
      <c r="E8" s="8">
        <v>20</v>
      </c>
      <c r="F8" s="4"/>
      <c r="G8" s="4"/>
      <c r="H8" s="5">
        <v>9</v>
      </c>
      <c r="I8" s="5">
        <v>14</v>
      </c>
      <c r="J8" s="5">
        <v>0</v>
      </c>
      <c r="K8" s="5">
        <v>0</v>
      </c>
      <c r="L8" s="5">
        <v>0</v>
      </c>
      <c r="M8" s="27">
        <f>B8+D8+H8+J8</f>
        <v>34</v>
      </c>
      <c r="N8" s="27">
        <f>C8+E8+K8+I8</f>
        <v>56</v>
      </c>
      <c r="O8" s="27">
        <f t="shared" si="0"/>
        <v>-22</v>
      </c>
      <c r="P8" s="7">
        <v>4</v>
      </c>
    </row>
    <row r="9" spans="1:16" x14ac:dyDescent="0.25">
      <c r="A9" s="21" t="s">
        <v>34</v>
      </c>
      <c r="B9" s="8">
        <v>15</v>
      </c>
      <c r="C9" s="9" t="s">
        <v>93</v>
      </c>
      <c r="D9" s="8">
        <v>7</v>
      </c>
      <c r="E9" s="8">
        <v>18</v>
      </c>
      <c r="F9" s="8">
        <v>14</v>
      </c>
      <c r="G9" s="8">
        <v>9</v>
      </c>
      <c r="H9" s="4"/>
      <c r="I9" s="4"/>
      <c r="J9" s="6" t="s">
        <v>67</v>
      </c>
      <c r="K9" s="5">
        <v>0</v>
      </c>
      <c r="L9" s="5">
        <v>2</v>
      </c>
      <c r="M9" s="27">
        <f>B9+F9+D9+J9</f>
        <v>36</v>
      </c>
      <c r="N9" s="27">
        <f>C9+E9+G9+K9</f>
        <v>44</v>
      </c>
      <c r="O9" s="27">
        <f t="shared" si="0"/>
        <v>-8</v>
      </c>
      <c r="P9" s="7">
        <v>3</v>
      </c>
    </row>
    <row r="10" spans="1:16" x14ac:dyDescent="0.25">
      <c r="A10" s="28" t="e">
        <f>#REF!</f>
        <v>#REF!</v>
      </c>
      <c r="B10" s="8"/>
      <c r="C10" s="8"/>
      <c r="D10" s="9"/>
      <c r="E10" s="8"/>
      <c r="F10" s="8"/>
      <c r="G10" s="8"/>
      <c r="H10" s="8"/>
      <c r="I10" s="9"/>
      <c r="J10" s="4"/>
      <c r="K10" s="4"/>
      <c r="L10" s="5"/>
      <c r="M10" s="27">
        <f>B10+F10+H10+D10</f>
        <v>0</v>
      </c>
      <c r="N10" s="27">
        <f>C10+E10+G10+I10</f>
        <v>0</v>
      </c>
      <c r="O10" s="27">
        <f t="shared" si="0"/>
        <v>0</v>
      </c>
      <c r="P10" s="7"/>
    </row>
    <row r="13" spans="1:16" x14ac:dyDescent="0.25">
      <c r="E13" s="41" t="s">
        <v>52</v>
      </c>
    </row>
    <row r="14" spans="1:16" x14ac:dyDescent="0.25">
      <c r="D14" s="149" t="s">
        <v>88</v>
      </c>
      <c r="E14" s="150" t="s">
        <v>98</v>
      </c>
      <c r="F14" s="150" t="s">
        <v>35</v>
      </c>
      <c r="G14" s="20" t="s">
        <v>48</v>
      </c>
    </row>
    <row r="15" spans="1:16" x14ac:dyDescent="0.25">
      <c r="B15" s="151" t="s">
        <v>15</v>
      </c>
      <c r="C15" s="42" t="s">
        <v>11</v>
      </c>
      <c r="D15" s="149" t="s">
        <v>89</v>
      </c>
      <c r="E15" s="150" t="s">
        <v>33</v>
      </c>
      <c r="F15" s="150" t="s">
        <v>28</v>
      </c>
      <c r="G15" s="20" t="s">
        <v>99</v>
      </c>
    </row>
    <row r="16" spans="1:16" x14ac:dyDescent="0.25">
      <c r="B16" s="150" t="s">
        <v>90</v>
      </c>
      <c r="C16" s="3">
        <v>4</v>
      </c>
      <c r="D16" s="42" t="s">
        <v>125</v>
      </c>
    </row>
    <row r="17" spans="2:4" x14ac:dyDescent="0.25">
      <c r="B17" s="150" t="s">
        <v>33</v>
      </c>
      <c r="C17" s="3">
        <v>8</v>
      </c>
      <c r="D17" s="42" t="s">
        <v>126</v>
      </c>
    </row>
    <row r="18" spans="2:4" x14ac:dyDescent="0.25">
      <c r="B18" s="150" t="s">
        <v>35</v>
      </c>
      <c r="C18" s="3">
        <v>0</v>
      </c>
      <c r="D18" s="42" t="s">
        <v>127</v>
      </c>
    </row>
    <row r="19" spans="2:4" x14ac:dyDescent="0.25">
      <c r="B19" s="150" t="s">
        <v>34</v>
      </c>
      <c r="C19" s="3">
        <v>4</v>
      </c>
      <c r="D19" s="42" t="s">
        <v>124</v>
      </c>
    </row>
  </sheetData>
  <mergeCells count="11">
    <mergeCell ref="O4:O5"/>
    <mergeCell ref="P4:P5"/>
    <mergeCell ref="B5:C5"/>
    <mergeCell ref="D5:E5"/>
    <mergeCell ref="F5:G5"/>
    <mergeCell ref="H5:I5"/>
    <mergeCell ref="J5:K5"/>
    <mergeCell ref="A4:K4"/>
    <mergeCell ref="L4:L5"/>
    <mergeCell ref="M4:M5"/>
    <mergeCell ref="N4:N5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D41C7A755248F44821A306A8603931B" ma:contentTypeVersion="13" ma:contentTypeDescription="Create a new document." ma:contentTypeScope="" ma:versionID="0682ac6d0c37459b28b706090ff2846f">
  <xsd:schema xmlns:xsd="http://www.w3.org/2001/XMLSchema" xmlns:xs="http://www.w3.org/2001/XMLSchema" xmlns:p="http://schemas.microsoft.com/office/2006/metadata/properties" xmlns:ns2="4c71e62e-57de-4134-a34c-886db3bf6e21" xmlns:ns3="f8de8bcd-23c9-4ffc-9f30-6f72678a52f3" targetNamespace="http://schemas.microsoft.com/office/2006/metadata/properties" ma:root="true" ma:fieldsID="4bfd3fa7fde781e1a4c7dca495b0da4f" ns2:_="" ns3:_="">
    <xsd:import namespace="4c71e62e-57de-4134-a34c-886db3bf6e21"/>
    <xsd:import namespace="f8de8bcd-23c9-4ffc-9f30-6f72678a52f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71e62e-57de-4134-a34c-886db3bf6e2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de8bcd-23c9-4ffc-9f30-6f72678a52f3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EFC7C8E-D026-4316-AE87-D8D666844C2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F08FF2C-5C43-4C9E-9B7A-27F3F906AD58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EC43C96-F3FB-4E41-A7F6-D83AFC67621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c71e62e-57de-4134-a34c-886db3bf6e21"/>
    <ds:schemaRef ds:uri="f8de8bcd-23c9-4ffc-9f30-6f72678a52f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Planið</vt:lpstr>
      <vt:lpstr>1.deild leikir</vt:lpstr>
      <vt:lpstr>1 deild</vt:lpstr>
      <vt:lpstr>2 deild - leikir</vt:lpstr>
      <vt:lpstr>2 deild_Úrslit</vt:lpstr>
      <vt:lpstr>3. deild A-Leikir</vt:lpstr>
      <vt:lpstr>3.deild A_Úrslit</vt:lpstr>
      <vt:lpstr> 3 deild B- leikir</vt:lpstr>
      <vt:lpstr>3.deild B-Úrslit</vt:lpstr>
      <vt:lpstr>4.deild B - leikir</vt:lpstr>
      <vt:lpstr>4 deild B-Úrslit</vt:lpstr>
      <vt:lpstr>4.Deild A-Leikir</vt:lpstr>
      <vt:lpstr>4.Deild A- Úrslit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Hörður</dc:creator>
  <cp:lastModifiedBy>Stjar</cp:lastModifiedBy>
  <cp:lastPrinted>2021-10-15T09:58:51Z</cp:lastPrinted>
  <dcterms:created xsi:type="dcterms:W3CDTF">2017-10-05T13:42:54Z</dcterms:created>
  <dcterms:modified xsi:type="dcterms:W3CDTF">2022-03-07T13:00:12Z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0x010100BD41C7A755248F44821A306A8603931B</vt:lpwstr>
  </property>
</Properties>
</file>